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2" i="1" l="1"/>
  <c r="C42" i="1"/>
  <c r="C54" i="1"/>
  <c r="F29" i="1" l="1"/>
  <c r="F30" i="1"/>
  <c r="F31" i="1"/>
  <c r="F32" i="1"/>
  <c r="F33" i="1"/>
  <c r="F34" i="1"/>
  <c r="F35" i="1"/>
  <c r="F36" i="1"/>
  <c r="F37" i="1"/>
  <c r="F38" i="1"/>
  <c r="F28" i="1"/>
  <c r="F27" i="1"/>
  <c r="E27" i="1"/>
  <c r="G27" i="1" s="1"/>
</calcChain>
</file>

<file path=xl/sharedStrings.xml><?xml version="1.0" encoding="utf-8"?>
<sst xmlns="http://schemas.openxmlformats.org/spreadsheetml/2006/main" count="78" uniqueCount="68">
  <si>
    <t>Информация о доходах и расходах за 01.01.2015 - 31.12.2015 по адресу: Бахчиванджи, 13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</si>
  <si>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</si>
  <si>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</si>
  <si>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</si>
  <si>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</si>
  <si>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</si>
  <si>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</si>
  <si>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</si>
  <si>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</si>
  <si>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</si>
  <si>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</si>
  <si>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</si>
  <si>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</si>
  <si>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</si>
  <si>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</si>
  <si>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</si>
  <si>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</si>
  <si>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</si>
  <si>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</si>
  <si>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</si>
  <si>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</si>
  <si>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</si>
  <si>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</si>
  <si>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</si>
  <si>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</si>
  <si>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</si>
  <si>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</si>
  <si>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</si>
  <si>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</si>
  <si>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</si>
  <si>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</si>
  <si>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</si>
  <si>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</si>
  <si>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ГВС нагрев</t>
  </si>
  <si>
    <t>ГВС подача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</si>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</sst>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2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72"/>
  <sheetViews>
    <sheetView tabSelected="1" topLeftCell="A46" workbookViewId="0">
      <selection activeCell="Q53" sqref="Q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.140625" style="1" customWidth="1"/>
    <col min="8" max="8" width="0.5703125" style="1" customWidth="1"/>
    <col min="11" max="11" width="11.5703125" customWidth="1"/>
    <col min="12" max="12" width="12.42578125" customWidth="1"/>
    <col min="13" max="13" width="11.85546875" customWidth="1"/>
    <col min="15" max="15" width="13.7109375" customWidth="1"/>
    <col min="16" max="16" width="11.42578125" customWidth="1"/>
    <col min="17" max="17" width="12.140625" customWidth="1"/>
  </cols>
  <sheetData>
    <row r="2" spans="1:17" ht="16.05" customHeight="1" x14ac:dyDescent="0.3">
      <c r="B2" s="45" t="s">
        <v>0</v>
      </c>
      <c r="C2" s="45"/>
      <c r="D2" s="45"/>
      <c r="E2" s="45"/>
      <c r="F2" s="45"/>
      <c r="G2" s="45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2591.62</v>
      </c>
    </row>
    <row r="7" spans="1:17" ht="10.95" customHeight="1" x14ac:dyDescent="0.2">
      <c r="A7" s="4"/>
      <c r="B7" s="5" t="s">
        <v>6</v>
      </c>
      <c r="C7" s="6" t="s">
        <v>5</v>
      </c>
      <c r="D7" s="8">
        <v>1656.5</v>
      </c>
    </row>
    <row r="8" spans="1:17" ht="10.95" customHeight="1" x14ac:dyDescent="0.2">
      <c r="A8" s="4"/>
      <c r="B8" s="5" t="s">
        <v>7</v>
      </c>
      <c r="C8" s="6" t="s">
        <v>8</v>
      </c>
      <c r="D8" s="9">
        <v>70</v>
      </c>
    </row>
    <row r="9" spans="1:17" ht="10.95" customHeight="1" x14ac:dyDescent="0.2">
      <c r="A9" s="4"/>
      <c r="B9" s="5" t="s">
        <v>9</v>
      </c>
      <c r="C9" s="6" t="s">
        <v>8</v>
      </c>
      <c r="D9" s="9">
        <v>30</v>
      </c>
    </row>
    <row r="11" spans="1:17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7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2"/>
      <c r="L13" s="32"/>
      <c r="M13" s="32"/>
      <c r="N13" s="32"/>
      <c r="O13" s="32"/>
      <c r="P13" s="32"/>
      <c r="Q13" s="32"/>
    </row>
    <row r="14" spans="1:17" ht="10.95" customHeight="1" x14ac:dyDescent="0.2">
      <c r="B14" s="5" t="s">
        <v>15</v>
      </c>
      <c r="C14" s="11">
        <v>93763.25</v>
      </c>
      <c r="D14" s="11">
        <v>108436.31</v>
      </c>
      <c r="E14" s="11">
        <v>14673.06</v>
      </c>
      <c r="K14" s="33"/>
      <c r="L14" s="33"/>
      <c r="M14" s="33"/>
      <c r="N14" s="32"/>
      <c r="O14" s="33"/>
      <c r="P14" s="33"/>
      <c r="Q14" s="33"/>
    </row>
    <row r="15" spans="1:17" ht="10.95" customHeight="1" x14ac:dyDescent="0.2">
      <c r="B15" s="5" t="s">
        <v>16</v>
      </c>
      <c r="C15" s="11">
        <v>56241.86</v>
      </c>
      <c r="D15" s="12"/>
      <c r="E15" s="11">
        <v>-56241.86</v>
      </c>
      <c r="K15" s="33"/>
      <c r="L15" s="34"/>
      <c r="M15" s="33"/>
      <c r="N15" s="32"/>
      <c r="O15" s="33"/>
      <c r="P15" s="34"/>
      <c r="Q15" s="33"/>
    </row>
    <row r="16" spans="1:17" ht="10.95" customHeight="1" x14ac:dyDescent="0.2">
      <c r="B16" s="5" t="s">
        <v>17</v>
      </c>
      <c r="C16" s="11">
        <v>78636.31</v>
      </c>
      <c r="D16" s="11">
        <v>76671.53</v>
      </c>
      <c r="E16" s="11">
        <v>-1964.78</v>
      </c>
      <c r="K16" s="33"/>
      <c r="L16" s="33"/>
      <c r="M16" s="33"/>
      <c r="N16" s="32"/>
      <c r="O16" s="33"/>
      <c r="P16" s="33"/>
      <c r="Q16" s="33"/>
    </row>
    <row r="17" spans="2:17" ht="10.95" customHeight="1" x14ac:dyDescent="0.2">
      <c r="B17" s="5" t="s">
        <v>18</v>
      </c>
      <c r="C17" s="12"/>
      <c r="D17" s="11">
        <v>331067.07</v>
      </c>
      <c r="E17" s="11">
        <v>331067.07</v>
      </c>
      <c r="K17" s="34"/>
      <c r="L17" s="33"/>
      <c r="M17" s="33"/>
      <c r="N17" s="32"/>
      <c r="O17" s="34"/>
      <c r="P17" s="33"/>
      <c r="Q17" s="33"/>
    </row>
    <row r="18" spans="2:17" ht="10.95" customHeight="1" x14ac:dyDescent="0.2">
      <c r="B18" s="5" t="s">
        <v>19</v>
      </c>
      <c r="C18" s="11">
        <v>625122.46</v>
      </c>
      <c r="D18" s="11">
        <v>870936.95</v>
      </c>
      <c r="E18" s="11">
        <v>245814.49</v>
      </c>
      <c r="K18" s="33"/>
      <c r="L18" s="33"/>
      <c r="M18" s="33"/>
      <c r="N18" s="32"/>
      <c r="O18" s="33"/>
      <c r="P18" s="33"/>
      <c r="Q18" s="33"/>
    </row>
    <row r="19" spans="2:17" ht="10.95" customHeight="1" x14ac:dyDescent="0.2">
      <c r="B19" s="5" t="s">
        <v>20</v>
      </c>
      <c r="C19" s="13">
        <v>82261</v>
      </c>
      <c r="D19" s="12"/>
      <c r="E19" s="13">
        <v>-82261</v>
      </c>
      <c r="K19" s="35"/>
      <c r="L19" s="34"/>
      <c r="M19" s="35"/>
      <c r="N19" s="32"/>
      <c r="O19" s="35"/>
      <c r="P19" s="34"/>
      <c r="Q19" s="33"/>
    </row>
    <row r="20" spans="2:17" ht="10.95" customHeight="1" x14ac:dyDescent="0.2">
      <c r="B20" s="5" t="s">
        <v>21</v>
      </c>
      <c r="C20" s="14">
        <v>246914.9</v>
      </c>
      <c r="D20" s="11">
        <v>125311.03</v>
      </c>
      <c r="E20" s="11">
        <v>-121603.87</v>
      </c>
      <c r="K20" s="36"/>
      <c r="L20" s="33"/>
      <c r="M20" s="33"/>
      <c r="N20" s="32"/>
      <c r="O20" s="36"/>
      <c r="P20" s="33"/>
      <c r="Q20" s="33"/>
    </row>
    <row r="21" spans="2:17" ht="10.95" customHeight="1" x14ac:dyDescent="0.2">
      <c r="B21" s="5" t="s">
        <v>22</v>
      </c>
      <c r="C21" s="11">
        <v>252760.74</v>
      </c>
      <c r="D21" s="11">
        <v>279614.21999999997</v>
      </c>
      <c r="E21" s="11">
        <v>26853.48</v>
      </c>
      <c r="K21" s="33"/>
      <c r="L21" s="33"/>
      <c r="M21" s="33"/>
      <c r="N21" s="32"/>
      <c r="O21" s="33"/>
      <c r="P21" s="33"/>
      <c r="Q21" s="33"/>
    </row>
    <row r="22" spans="2:17" ht="10.95" customHeight="1" x14ac:dyDescent="0.2">
      <c r="B22" s="15" t="s">
        <v>23</v>
      </c>
      <c r="C22" s="16">
        <v>1435700.52</v>
      </c>
      <c r="D22" s="16">
        <v>1792037.11</v>
      </c>
      <c r="E22" s="16">
        <v>356336.59</v>
      </c>
      <c r="K22" s="37"/>
      <c r="L22" s="37"/>
      <c r="M22" s="37"/>
      <c r="N22" s="32"/>
      <c r="O22" s="37"/>
      <c r="P22" s="37"/>
      <c r="Q22" s="37"/>
    </row>
    <row r="23" spans="2:17" ht="11.4" customHeight="1" x14ac:dyDescent="0.2">
      <c r="K23" s="32"/>
      <c r="L23" s="32"/>
      <c r="M23" s="32"/>
      <c r="N23" s="32"/>
      <c r="O23" s="32"/>
      <c r="P23" s="32"/>
      <c r="Q23" s="32"/>
    </row>
    <row r="24" spans="2:17" ht="25.95" customHeight="1" x14ac:dyDescent="0.25">
      <c r="B24" s="46" t="s">
        <v>24</v>
      </c>
      <c r="C24" s="46"/>
      <c r="D24" s="46"/>
      <c r="E24" s="46"/>
      <c r="F24" s="46"/>
      <c r="G24" s="46"/>
    </row>
    <row r="26" spans="2:17" ht="22.05" customHeight="1" x14ac:dyDescent="0.2">
      <c r="B26" s="10" t="s">
        <v>11</v>
      </c>
      <c r="C26" s="10" t="s">
        <v>25</v>
      </c>
      <c r="D26" s="10" t="s">
        <v>13</v>
      </c>
      <c r="E26" s="10" t="s">
        <v>26</v>
      </c>
      <c r="F26" s="10" t="s">
        <v>27</v>
      </c>
      <c r="G26" s="38" t="s">
        <v>28</v>
      </c>
    </row>
    <row r="27" spans="2:17" ht="12" customHeight="1" x14ac:dyDescent="0.25">
      <c r="B27" s="17" t="s">
        <v>29</v>
      </c>
      <c r="C27" s="18">
        <v>414388.13</v>
      </c>
      <c r="D27" s="18">
        <v>2436173.21</v>
      </c>
      <c r="E27" s="18">
        <f>SUM(E28:E38)</f>
        <v>2523494.5200000005</v>
      </c>
      <c r="F27" s="18">
        <f>SUM(F28:F38)</f>
        <v>327066.81999999989</v>
      </c>
      <c r="G27" s="39">
        <f>E27/D27</f>
        <v>1.0358436377354303</v>
      </c>
    </row>
    <row r="28" spans="2:17" ht="10.95" customHeight="1" x14ac:dyDescent="0.2">
      <c r="B28" s="19" t="s">
        <v>30</v>
      </c>
      <c r="C28" s="11">
        <v>4634.21</v>
      </c>
      <c r="D28" s="14">
        <v>43858.7</v>
      </c>
      <c r="E28" s="11">
        <v>45368.12</v>
      </c>
      <c r="F28" s="11">
        <f>C28+D28-E28</f>
        <v>3124.7899999999936</v>
      </c>
      <c r="G28" s="12"/>
    </row>
    <row r="29" spans="2:17" ht="10.95" customHeight="1" x14ac:dyDescent="0.2">
      <c r="B29" s="19" t="s">
        <v>31</v>
      </c>
      <c r="C29" s="11">
        <v>74832.960000000006</v>
      </c>
      <c r="D29" s="11">
        <v>597579.53</v>
      </c>
      <c r="E29" s="11">
        <v>601889.88</v>
      </c>
      <c r="F29" s="11">
        <f t="shared" ref="F29:F38" si="0">C29+D29-E29</f>
        <v>70522.609999999986</v>
      </c>
      <c r="G29" s="12"/>
    </row>
    <row r="30" spans="2:17" ht="10.95" customHeight="1" x14ac:dyDescent="0.2">
      <c r="B30" s="19" t="s">
        <v>32</v>
      </c>
      <c r="C30" s="11">
        <v>-12098.58</v>
      </c>
      <c r="D30" s="11">
        <v>2697.87</v>
      </c>
      <c r="E30" s="11">
        <v>3146.18</v>
      </c>
      <c r="F30" s="11">
        <f t="shared" si="0"/>
        <v>-12546.89</v>
      </c>
      <c r="G30" s="12"/>
    </row>
    <row r="31" spans="2:17" ht="10.95" customHeight="1" x14ac:dyDescent="0.2">
      <c r="B31" s="5" t="s">
        <v>15</v>
      </c>
      <c r="C31" s="11">
        <v>19721.689999999999</v>
      </c>
      <c r="D31" s="11">
        <v>108436.31</v>
      </c>
      <c r="E31" s="11">
        <v>113824.56</v>
      </c>
      <c r="F31" s="11">
        <f t="shared" si="0"/>
        <v>14333.440000000002</v>
      </c>
      <c r="G31" s="5"/>
    </row>
    <row r="32" spans="2:17" ht="10.95" customHeight="1" x14ac:dyDescent="0.2">
      <c r="B32" s="5" t="s">
        <v>17</v>
      </c>
      <c r="C32" s="11">
        <v>36607.47</v>
      </c>
      <c r="D32" s="11">
        <v>76671.53</v>
      </c>
      <c r="E32" s="14">
        <v>80093.91</v>
      </c>
      <c r="F32" s="11">
        <f t="shared" si="0"/>
        <v>33185.089999999997</v>
      </c>
      <c r="G32" s="5"/>
    </row>
    <row r="33" spans="2:7" ht="10.95" customHeight="1" x14ac:dyDescent="0.2">
      <c r="B33" s="5" t="s">
        <v>33</v>
      </c>
      <c r="C33" s="11">
        <v>-3154.41</v>
      </c>
      <c r="D33" s="12"/>
      <c r="E33" s="20">
        <v>145.72</v>
      </c>
      <c r="F33" s="11">
        <f t="shared" si="0"/>
        <v>-3300.1299999999997</v>
      </c>
      <c r="G33" s="5"/>
    </row>
    <row r="34" spans="2:7" ht="10.95" customHeight="1" x14ac:dyDescent="0.2">
      <c r="B34" s="5" t="s">
        <v>34</v>
      </c>
      <c r="C34" s="11">
        <v>-1009.42</v>
      </c>
      <c r="D34" s="12"/>
      <c r="E34" s="21">
        <v>48.8</v>
      </c>
      <c r="F34" s="11">
        <f t="shared" si="0"/>
        <v>-1058.22</v>
      </c>
      <c r="G34" s="5"/>
    </row>
    <row r="35" spans="2:7" ht="10.95" customHeight="1" x14ac:dyDescent="0.2">
      <c r="B35" s="5" t="s">
        <v>18</v>
      </c>
      <c r="C35" s="11">
        <v>94145.75</v>
      </c>
      <c r="D35" s="11">
        <v>331067.07</v>
      </c>
      <c r="E35" s="11">
        <v>382471.14</v>
      </c>
      <c r="F35" s="11">
        <f t="shared" si="0"/>
        <v>42741.679999999993</v>
      </c>
      <c r="G35" s="5"/>
    </row>
    <row r="36" spans="2:7" ht="10.95" customHeight="1" x14ac:dyDescent="0.2">
      <c r="B36" s="5" t="s">
        <v>19</v>
      </c>
      <c r="C36" s="11">
        <v>143570.46</v>
      </c>
      <c r="D36" s="11">
        <v>870936.95</v>
      </c>
      <c r="E36" s="11">
        <v>890512.76</v>
      </c>
      <c r="F36" s="11">
        <f t="shared" si="0"/>
        <v>123994.64999999991</v>
      </c>
      <c r="G36" s="5"/>
    </row>
    <row r="37" spans="2:7" ht="10.95" customHeight="1" x14ac:dyDescent="0.2">
      <c r="B37" s="5" t="s">
        <v>21</v>
      </c>
      <c r="C37" s="14">
        <v>20137.8</v>
      </c>
      <c r="D37" s="11">
        <v>125311.03</v>
      </c>
      <c r="E37" s="11">
        <v>126823.47</v>
      </c>
      <c r="F37" s="11">
        <f t="shared" si="0"/>
        <v>18625.359999999986</v>
      </c>
      <c r="G37" s="5"/>
    </row>
    <row r="38" spans="2:7" ht="10.95" customHeight="1" x14ac:dyDescent="0.2">
      <c r="B38" s="5" t="s">
        <v>22</v>
      </c>
      <c r="C38" s="14">
        <v>37000.199999999997</v>
      </c>
      <c r="D38" s="11">
        <v>279614.21999999997</v>
      </c>
      <c r="E38" s="11">
        <v>279169.98</v>
      </c>
      <c r="F38" s="11">
        <f t="shared" si="0"/>
        <v>37444.44</v>
      </c>
      <c r="G38" s="5"/>
    </row>
    <row r="40" spans="2:7" ht="13.05" customHeight="1" x14ac:dyDescent="0.25">
      <c r="B40" s="47" t="s">
        <v>35</v>
      </c>
      <c r="C40" s="47"/>
      <c r="D40" s="47"/>
      <c r="E40" s="47"/>
      <c r="F40" s="47"/>
      <c r="G40" s="47"/>
    </row>
    <row r="41" spans="2:7" ht="12" customHeight="1" x14ac:dyDescent="0.25">
      <c r="B41" s="17" t="s">
        <v>36</v>
      </c>
      <c r="C41" s="22" t="s">
        <v>37</v>
      </c>
      <c r="D41" s="22" t="s">
        <v>38</v>
      </c>
      <c r="E41" s="22" t="s">
        <v>39</v>
      </c>
    </row>
    <row r="42" spans="2:7" ht="10.95" customHeight="1" x14ac:dyDescent="0.2">
      <c r="B42" s="5"/>
      <c r="C42" s="11">
        <f>SUM(C43:C55)</f>
        <v>707087.28840000008</v>
      </c>
      <c r="D42" s="11">
        <v>597579.53</v>
      </c>
      <c r="E42" s="11">
        <f>D42-C42</f>
        <v>-109507.75840000005</v>
      </c>
      <c r="F42" s="23"/>
    </row>
    <row r="43" spans="2:7" ht="10.95" customHeight="1" x14ac:dyDescent="0.2">
      <c r="B43" s="24" t="s">
        <v>40</v>
      </c>
      <c r="C43" s="11">
        <v>35270.81</v>
      </c>
      <c r="D43" s="12"/>
      <c r="E43" s="12"/>
      <c r="F43" s="23"/>
    </row>
    <row r="44" spans="2:7" ht="10.95" customHeight="1" x14ac:dyDescent="0.2">
      <c r="B44" s="5" t="s">
        <v>41</v>
      </c>
      <c r="C44" s="11">
        <v>14324.22</v>
      </c>
      <c r="D44" s="5"/>
      <c r="E44" s="5"/>
      <c r="F44" s="23"/>
    </row>
    <row r="45" spans="2:7" ht="10.95" customHeight="1" x14ac:dyDescent="0.2">
      <c r="B45" s="5" t="s">
        <v>42</v>
      </c>
      <c r="C45" s="11">
        <v>125545.02</v>
      </c>
      <c r="D45" s="12"/>
      <c r="E45" s="5"/>
      <c r="F45" s="23"/>
    </row>
    <row r="46" spans="2:7" ht="10.95" customHeight="1" x14ac:dyDescent="0.2">
      <c r="B46" s="24" t="s">
        <v>43</v>
      </c>
      <c r="C46" s="12"/>
      <c r="D46" s="12"/>
      <c r="E46" s="12"/>
      <c r="F46" s="23"/>
    </row>
    <row r="47" spans="2:7" ht="10.95" customHeight="1" x14ac:dyDescent="0.2">
      <c r="B47" s="24" t="s">
        <v>44</v>
      </c>
      <c r="C47" s="11">
        <v>12126.84</v>
      </c>
      <c r="D47" s="12"/>
      <c r="E47" s="12"/>
      <c r="F47" s="23"/>
    </row>
    <row r="48" spans="2:7" ht="10.95" customHeight="1" x14ac:dyDescent="0.2">
      <c r="B48" s="24" t="s">
        <v>45</v>
      </c>
      <c r="C48" s="12"/>
      <c r="D48" s="12"/>
      <c r="E48" s="12"/>
      <c r="F48" s="23"/>
    </row>
    <row r="49" spans="2:10" ht="33" customHeight="1" x14ac:dyDescent="0.2">
      <c r="B49" s="24" t="s">
        <v>46</v>
      </c>
      <c r="C49" s="11">
        <v>1800</v>
      </c>
      <c r="D49" s="12"/>
      <c r="E49" s="12"/>
      <c r="F49" s="23"/>
    </row>
    <row r="50" spans="2:10" ht="22.05" customHeight="1" x14ac:dyDescent="0.2">
      <c r="B50" s="24" t="s">
        <v>47</v>
      </c>
      <c r="C50" s="12"/>
      <c r="D50" s="12"/>
      <c r="E50" s="12"/>
      <c r="F50" s="23"/>
    </row>
    <row r="51" spans="2:10" ht="10.95" customHeight="1" x14ac:dyDescent="0.2">
      <c r="B51" s="24" t="s">
        <v>48</v>
      </c>
      <c r="C51" s="11">
        <v>220876</v>
      </c>
      <c r="D51" s="12"/>
      <c r="E51" s="12"/>
      <c r="F51" s="23"/>
    </row>
    <row r="52" spans="2:10" ht="10.95" customHeight="1" x14ac:dyDescent="0.2">
      <c r="B52" s="24" t="s">
        <v>49</v>
      </c>
      <c r="C52" s="12"/>
      <c r="D52" s="12"/>
      <c r="E52" s="12"/>
      <c r="F52" s="23"/>
    </row>
    <row r="53" spans="2:10" ht="10.95" customHeight="1" x14ac:dyDescent="0.2">
      <c r="B53" s="25" t="s">
        <v>50</v>
      </c>
      <c r="C53" s="26">
        <v>167322.2684</v>
      </c>
      <c r="D53" s="5"/>
      <c r="E53" s="5"/>
      <c r="F53" s="40"/>
    </row>
    <row r="54" spans="2:10" ht="33" customHeight="1" x14ac:dyDescent="0.2">
      <c r="B54" s="27" t="s">
        <v>51</v>
      </c>
      <c r="C54" s="28">
        <f>3001.97+120649.26</f>
        <v>123651.23</v>
      </c>
      <c r="D54" s="12"/>
      <c r="E54" s="12"/>
      <c r="J54" s="41"/>
    </row>
    <row r="55" spans="2:10" ht="10.95" customHeight="1" x14ac:dyDescent="0.2">
      <c r="B55" s="27" t="s">
        <v>52</v>
      </c>
      <c r="C55" s="11">
        <v>6170.9</v>
      </c>
      <c r="D55" s="12"/>
      <c r="E55" s="12"/>
    </row>
    <row r="57" spans="2:10" ht="11.4" customHeight="1" x14ac:dyDescent="0.25">
      <c r="B57" s="48" t="s">
        <v>62</v>
      </c>
      <c r="C57" s="48"/>
      <c r="D57" s="48"/>
      <c r="E57" s="48"/>
      <c r="F57" s="48"/>
      <c r="G57" s="48"/>
    </row>
    <row r="58" spans="2:10" ht="11.4" customHeight="1" x14ac:dyDescent="0.2">
      <c r="B58" s="42"/>
      <c r="C58" s="43" t="s">
        <v>63</v>
      </c>
      <c r="D58" s="43" t="s">
        <v>64</v>
      </c>
      <c r="E58" s="43" t="s">
        <v>65</v>
      </c>
    </row>
    <row r="59" spans="2:10" ht="11.4" customHeight="1" x14ac:dyDescent="0.2">
      <c r="B59" s="44" t="s">
        <v>66</v>
      </c>
      <c r="C59" s="52">
        <v>0</v>
      </c>
      <c r="D59" s="52">
        <v>0</v>
      </c>
      <c r="E59" s="53">
        <v>3165.71</v>
      </c>
    </row>
    <row r="60" spans="2:10" ht="11.4" customHeight="1" x14ac:dyDescent="0.2">
      <c r="B60" s="44" t="s">
        <v>67</v>
      </c>
      <c r="C60" s="52">
        <v>9044.8799999999992</v>
      </c>
      <c r="D60" s="52">
        <v>8291.14</v>
      </c>
      <c r="E60" s="54"/>
    </row>
    <row r="62" spans="2:10" ht="11.4" customHeight="1" x14ac:dyDescent="0.25">
      <c r="B62" s="49" t="s">
        <v>60</v>
      </c>
      <c r="C62" s="49"/>
      <c r="D62" s="49"/>
      <c r="E62" s="49"/>
      <c r="F62" s="49"/>
    </row>
    <row r="63" spans="2:10" ht="11.4" customHeight="1" x14ac:dyDescent="0.2">
      <c r="B63" s="50" t="s">
        <v>61</v>
      </c>
      <c r="C63" s="55">
        <v>-227651.93</v>
      </c>
      <c r="D63" s="56"/>
      <c r="E63" s="57"/>
    </row>
    <row r="64" spans="2:10" ht="11.4" customHeight="1" x14ac:dyDescent="0.2">
      <c r="B64" s="51"/>
      <c r="C64" s="58"/>
      <c r="D64" s="59"/>
      <c r="E64" s="60"/>
    </row>
    <row r="66" spans="2:7" ht="13.05" customHeight="1" x14ac:dyDescent="0.25">
      <c r="B66" s="47" t="s">
        <v>53</v>
      </c>
      <c r="C66" s="47"/>
      <c r="D66" s="47"/>
      <c r="E66" s="47"/>
      <c r="F66" s="47"/>
      <c r="G66" s="47"/>
    </row>
    <row r="67" spans="2:7" ht="10.95" customHeight="1" x14ac:dyDescent="0.2">
      <c r="B67" s="5" t="s">
        <v>59</v>
      </c>
      <c r="C67" s="11">
        <v>219978.65</v>
      </c>
    </row>
    <row r="68" spans="2:7" ht="10.95" customHeight="1" x14ac:dyDescent="0.2">
      <c r="B68" s="5" t="s">
        <v>54</v>
      </c>
      <c r="C68" s="11">
        <v>2697.87</v>
      </c>
    </row>
    <row r="69" spans="2:7" ht="10.95" customHeight="1" x14ac:dyDescent="0.2">
      <c r="B69" s="5" t="s">
        <v>55</v>
      </c>
      <c r="C69" s="12"/>
    </row>
    <row r="70" spans="2:7" ht="10.95" customHeight="1" x14ac:dyDescent="0.2">
      <c r="B70" s="5" t="s">
        <v>56</v>
      </c>
      <c r="C70" s="11">
        <v>222676.52</v>
      </c>
    </row>
    <row r="71" spans="2:7" s="1" customFormat="1" ht="28.05" customHeight="1" x14ac:dyDescent="0.2"/>
    <row r="72" spans="2:7" ht="12" customHeight="1" x14ac:dyDescent="0.25">
      <c r="B72" s="29" t="s">
        <v>57</v>
      </c>
      <c r="C72" s="30"/>
      <c r="D72" s="31" t="s">
        <v>58</v>
      </c>
    </row>
  </sheetData>
  <mergeCells count="10">
    <mergeCell ref="B2:G2"/>
    <mergeCell ref="B11:G11"/>
    <mergeCell ref="B24:G24"/>
    <mergeCell ref="B40:G40"/>
    <mergeCell ref="B66:G66"/>
    <mergeCell ref="B57:G57"/>
    <mergeCell ref="B62:F62"/>
    <mergeCell ref="B63:B64"/>
    <mergeCell ref="C63:E64"/>
    <mergeCell ref="E59:E60"/>
  </mergeCells>
  <pageMargins left="0" right="0" top="0" bottom="0.19685039370078741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2016-03-31T06:36:37Z</dcterms:modified>
</cp:coreProperties>
</file>