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<sst xmlns="http://schemas.openxmlformats.org/spreadsheetml/2006/main" count="74" uniqueCount="65">
  <si>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Земледелия, 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</si>
  <si>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</si>
  <si>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</si>
  <si>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</si>
  <si>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</si>
  <si>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</si>
  <si>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</si>
  <si>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</si>
  <si>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</si>
  <si>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</si>
  <si>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</si>
  <si>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</si>
  <si>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</si>
  <si>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</si>
  <si>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</si>
  <si>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</si>
  <si>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</si>
  <si>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</si>
  <si>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Горячее водоснабжение</t>
  </si>
  <si>
    <t>Отопление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</si>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</sst>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68"/>
  <sheetViews>
    <sheetView tabSelected="1" topLeftCell="A43" workbookViewId="0">
      <selection activeCell="L57" sqref="L55:L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</cols>
  <sheetData>
    <row r="2" spans="1:7" ht="16.05" customHeight="1" x14ac:dyDescent="0.3">
      <c r="B2" s="39" t="s">
        <v>0</v>
      </c>
      <c r="C2" s="39"/>
      <c r="D2" s="39"/>
      <c r="E2" s="39"/>
      <c r="F2" s="39"/>
      <c r="G2" s="39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48</v>
      </c>
    </row>
    <row r="7" spans="1:7" ht="10.95" customHeight="1" x14ac:dyDescent="0.2">
      <c r="A7" s="4"/>
      <c r="B7" s="5" t="s">
        <v>6</v>
      </c>
      <c r="C7" s="6" t="s">
        <v>5</v>
      </c>
      <c r="D7" s="8">
        <v>34.5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7">
        <v>100</v>
      </c>
    </row>
    <row r="11" spans="1:7" ht="13.05" customHeight="1" x14ac:dyDescent="0.25">
      <c r="B11" s="40" t="s">
        <v>10</v>
      </c>
      <c r="C11" s="40"/>
      <c r="D11" s="40"/>
      <c r="E11" s="40"/>
      <c r="F11" s="40"/>
      <c r="G11" s="40"/>
    </row>
    <row r="13" spans="1: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7" ht="10.95" customHeight="1" x14ac:dyDescent="0.2">
      <c r="B14" s="5" t="s">
        <v>15</v>
      </c>
      <c r="C14" s="10"/>
      <c r="D14" s="11">
        <v>1342.9</v>
      </c>
      <c r="E14" s="11">
        <v>1342.9</v>
      </c>
    </row>
    <row r="15" spans="1:7" ht="10.95" customHeight="1" x14ac:dyDescent="0.2">
      <c r="B15" s="5" t="s">
        <v>16</v>
      </c>
      <c r="C15" s="12">
        <v>529.59</v>
      </c>
      <c r="D15" s="12">
        <v>529.59</v>
      </c>
      <c r="E15" s="10"/>
    </row>
    <row r="16" spans="1:7" ht="10.95" customHeight="1" x14ac:dyDescent="0.2">
      <c r="B16" s="5" t="s">
        <v>17</v>
      </c>
      <c r="C16" s="11">
        <v>5181.3</v>
      </c>
      <c r="D16" s="10"/>
      <c r="E16" s="11">
        <v>-5181.3</v>
      </c>
    </row>
    <row r="17" spans="2:7" ht="10.95" customHeight="1" x14ac:dyDescent="0.2">
      <c r="B17" s="5" t="s">
        <v>18</v>
      </c>
      <c r="C17" s="13">
        <v>2322.29</v>
      </c>
      <c r="D17" s="13">
        <v>5148.0200000000004</v>
      </c>
      <c r="E17" s="13">
        <v>2825.73</v>
      </c>
    </row>
    <row r="18" spans="2:7" ht="10.95" customHeight="1" x14ac:dyDescent="0.2">
      <c r="B18" s="5" t="s">
        <v>19</v>
      </c>
      <c r="C18" s="13">
        <v>16346.62</v>
      </c>
      <c r="D18" s="13">
        <v>16521.689999999999</v>
      </c>
      <c r="E18" s="12">
        <v>175.07</v>
      </c>
    </row>
    <row r="19" spans="2:7" ht="10.95" customHeight="1" x14ac:dyDescent="0.2">
      <c r="B19" s="5" t="s">
        <v>20</v>
      </c>
      <c r="C19" s="12">
        <v>193.03</v>
      </c>
      <c r="D19" s="10"/>
      <c r="E19" s="12">
        <v>-193.03</v>
      </c>
    </row>
    <row r="20" spans="2:7" ht="10.95" customHeight="1" x14ac:dyDescent="0.2">
      <c r="B20" s="5" t="s">
        <v>21</v>
      </c>
      <c r="C20" s="13">
        <v>1848.04</v>
      </c>
      <c r="D20" s="13">
        <v>1048.3800000000001</v>
      </c>
      <c r="E20" s="12">
        <v>-799.66</v>
      </c>
    </row>
    <row r="21" spans="2:7" ht="10.95" customHeight="1" x14ac:dyDescent="0.2">
      <c r="B21" s="14" t="s">
        <v>22</v>
      </c>
      <c r="C21" s="15">
        <v>26420.87</v>
      </c>
      <c r="D21" s="15">
        <v>24590.58</v>
      </c>
      <c r="E21" s="15">
        <v>-1830.29</v>
      </c>
    </row>
    <row r="23" spans="2:7" ht="25.95" customHeight="1" x14ac:dyDescent="0.25">
      <c r="B23" s="40" t="s">
        <v>23</v>
      </c>
      <c r="C23" s="40"/>
      <c r="D23" s="40"/>
      <c r="E23" s="40"/>
      <c r="F23" s="40"/>
      <c r="G23" s="40"/>
    </row>
    <row r="25" spans="2: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7" ht="12" customHeight="1" x14ac:dyDescent="0.25">
      <c r="B26" s="16" t="s">
        <v>28</v>
      </c>
      <c r="C26" s="17">
        <v>-10.199999999999999</v>
      </c>
      <c r="D26" s="18">
        <v>40361.01</v>
      </c>
      <c r="E26" s="18">
        <f>SUM(E27:E34)</f>
        <v>40361.009999999995</v>
      </c>
      <c r="F26" s="19">
        <f>SUM(F27:F34)</f>
        <v>-10.199999999999932</v>
      </c>
      <c r="G26" s="33">
        <f>E26/D26</f>
        <v>0.99999999999999978</v>
      </c>
    </row>
    <row r="27" spans="2:7" ht="10.95" customHeight="1" x14ac:dyDescent="0.2">
      <c r="B27" s="20" t="s">
        <v>29</v>
      </c>
      <c r="C27" s="12">
        <v>246.72</v>
      </c>
      <c r="D27" s="13">
        <v>4510.08</v>
      </c>
      <c r="E27" s="11">
        <v>4756.8</v>
      </c>
      <c r="F27" s="12">
        <f>C27+D27-E27</f>
        <v>0</v>
      </c>
      <c r="G27" s="10"/>
    </row>
    <row r="28" spans="2:7" ht="10.95" customHeight="1" x14ac:dyDescent="0.2">
      <c r="B28" s="20" t="s">
        <v>30</v>
      </c>
      <c r="C28" s="13">
        <v>-2777.19</v>
      </c>
      <c r="D28" s="13">
        <v>11260.35</v>
      </c>
      <c r="E28" s="13">
        <v>8483.16</v>
      </c>
      <c r="F28" s="12">
        <f t="shared" ref="F28:F34" si="0">C28+D28-E28</f>
        <v>0</v>
      </c>
      <c r="G28" s="10"/>
    </row>
    <row r="29" spans="2:7" ht="10.95" customHeight="1" x14ac:dyDescent="0.2">
      <c r="B29" s="20" t="s">
        <v>31</v>
      </c>
      <c r="C29" s="10"/>
      <c r="D29" s="10"/>
      <c r="E29" s="10"/>
      <c r="F29" s="12">
        <f t="shared" si="0"/>
        <v>0</v>
      </c>
      <c r="G29" s="10"/>
    </row>
    <row r="30" spans="2:7" ht="10.95" customHeight="1" x14ac:dyDescent="0.2">
      <c r="B30" s="5" t="s">
        <v>15</v>
      </c>
      <c r="C30" s="12">
        <v>55.18</v>
      </c>
      <c r="D30" s="11">
        <v>1342.9</v>
      </c>
      <c r="E30" s="13">
        <v>1398.08</v>
      </c>
      <c r="F30" s="12">
        <f t="shared" si="0"/>
        <v>0</v>
      </c>
      <c r="G30" s="5"/>
    </row>
    <row r="31" spans="2:7" ht="10.95" customHeight="1" x14ac:dyDescent="0.2">
      <c r="B31" s="5" t="s">
        <v>16</v>
      </c>
      <c r="C31" s="12">
        <v>32.950000000000003</v>
      </c>
      <c r="D31" s="12">
        <v>529.59</v>
      </c>
      <c r="E31" s="21">
        <v>572.74</v>
      </c>
      <c r="F31" s="12">
        <f t="shared" si="0"/>
        <v>-10.199999999999932</v>
      </c>
      <c r="G31" s="5"/>
    </row>
    <row r="32" spans="2:7" ht="10.95" customHeight="1" x14ac:dyDescent="0.2">
      <c r="B32" s="5" t="s">
        <v>18</v>
      </c>
      <c r="C32" s="12">
        <v>385.83</v>
      </c>
      <c r="D32" s="13">
        <v>5148.0200000000004</v>
      </c>
      <c r="E32" s="13">
        <v>5533.85</v>
      </c>
      <c r="F32" s="12">
        <f t="shared" si="0"/>
        <v>0</v>
      </c>
      <c r="G32" s="5"/>
    </row>
    <row r="33" spans="2:7" ht="10.95" customHeight="1" x14ac:dyDescent="0.2">
      <c r="B33" s="5" t="s">
        <v>19</v>
      </c>
      <c r="C33" s="13">
        <v>2046.31</v>
      </c>
      <c r="D33" s="13">
        <v>16521.689999999999</v>
      </c>
      <c r="E33" s="22">
        <v>18568</v>
      </c>
      <c r="F33" s="12">
        <f t="shared" si="0"/>
        <v>0</v>
      </c>
      <c r="G33" s="5"/>
    </row>
    <row r="34" spans="2:7" ht="10.95" customHeight="1" x14ac:dyDescent="0.2">
      <c r="B34" s="5" t="s">
        <v>21</v>
      </c>
      <c r="C34" s="10"/>
      <c r="D34" s="13">
        <v>1048.3800000000001</v>
      </c>
      <c r="E34" s="13">
        <v>1048.3800000000001</v>
      </c>
      <c r="F34" s="12">
        <f t="shared" si="0"/>
        <v>0</v>
      </c>
      <c r="G34" s="5"/>
    </row>
    <row r="36" spans="2:7" ht="13.05" customHeight="1" x14ac:dyDescent="0.25">
      <c r="B36" s="41" t="s">
        <v>32</v>
      </c>
      <c r="C36" s="41"/>
      <c r="D36" s="41"/>
      <c r="E36" s="41"/>
      <c r="F36" s="41"/>
      <c r="G36" s="41"/>
    </row>
    <row r="37" spans="2:7" ht="12" customHeight="1" x14ac:dyDescent="0.25">
      <c r="B37" s="16" t="s">
        <v>33</v>
      </c>
      <c r="C37" s="23" t="s">
        <v>34</v>
      </c>
      <c r="D37" s="23" t="s">
        <v>35</v>
      </c>
      <c r="E37" s="23" t="s">
        <v>36</v>
      </c>
    </row>
    <row r="38" spans="2:7" ht="10.95" customHeight="1" x14ac:dyDescent="0.2">
      <c r="B38" s="5"/>
      <c r="C38" s="13">
        <f>SUM(C39:C51)</f>
        <v>9155.5280000000002</v>
      </c>
      <c r="D38" s="13">
        <v>11260.35</v>
      </c>
      <c r="E38" s="13">
        <f>D38-C38</f>
        <v>2104.8220000000001</v>
      </c>
      <c r="F38" s="24"/>
    </row>
    <row r="39" spans="2:7" ht="10.95" customHeight="1" x14ac:dyDescent="0.2">
      <c r="B39" s="25" t="s">
        <v>37</v>
      </c>
      <c r="C39" s="13">
        <v>2334.83</v>
      </c>
      <c r="D39" s="10"/>
      <c r="E39" s="10"/>
      <c r="F39" s="24"/>
    </row>
    <row r="40" spans="2:7" ht="10.95" customHeight="1" x14ac:dyDescent="0.2">
      <c r="B40" s="5" t="s">
        <v>38</v>
      </c>
      <c r="C40" s="10"/>
      <c r="D40" s="5"/>
      <c r="E40" s="5"/>
      <c r="F40" s="24"/>
    </row>
    <row r="41" spans="2:7" ht="10.95" customHeight="1" x14ac:dyDescent="0.2">
      <c r="B41" s="5" t="s">
        <v>39</v>
      </c>
      <c r="C41" s="13">
        <v>1351.72</v>
      </c>
      <c r="D41" s="10"/>
      <c r="E41" s="5"/>
      <c r="F41" s="24"/>
    </row>
    <row r="42" spans="2:7" ht="10.95" customHeight="1" x14ac:dyDescent="0.2">
      <c r="B42" s="25" t="s">
        <v>40</v>
      </c>
      <c r="C42" s="10"/>
      <c r="D42" s="10"/>
      <c r="E42" s="10"/>
      <c r="F42" s="24"/>
    </row>
    <row r="43" spans="2:7" ht="10.95" customHeight="1" x14ac:dyDescent="0.2">
      <c r="B43" s="25" t="s">
        <v>41</v>
      </c>
      <c r="C43" s="12">
        <v>224.64</v>
      </c>
      <c r="D43" s="10"/>
      <c r="E43" s="10"/>
      <c r="F43" s="24"/>
    </row>
    <row r="44" spans="2:7" ht="10.95" customHeight="1" x14ac:dyDescent="0.2">
      <c r="B44" s="25" t="s">
        <v>42</v>
      </c>
      <c r="C44" s="10"/>
      <c r="D44" s="10"/>
      <c r="E44" s="10"/>
      <c r="F44" s="24"/>
    </row>
    <row r="45" spans="2:7" ht="33" customHeight="1" x14ac:dyDescent="0.2">
      <c r="B45" s="25" t="s">
        <v>43</v>
      </c>
      <c r="C45" s="10"/>
      <c r="D45" s="10"/>
      <c r="E45" s="10"/>
      <c r="F45" s="24"/>
    </row>
    <row r="46" spans="2:7" ht="22.05" customHeight="1" x14ac:dyDescent="0.2">
      <c r="B46" s="25" t="s">
        <v>44</v>
      </c>
      <c r="C46" s="10"/>
      <c r="D46" s="10"/>
      <c r="E46" s="10"/>
      <c r="F46" s="24"/>
    </row>
    <row r="47" spans="2:7" ht="10.95" customHeight="1" x14ac:dyDescent="0.2">
      <c r="B47" s="25" t="s">
        <v>45</v>
      </c>
      <c r="C47" s="10"/>
      <c r="D47" s="10"/>
      <c r="E47" s="10"/>
      <c r="F47" s="24"/>
    </row>
    <row r="48" spans="2:7" ht="10.95" customHeight="1" x14ac:dyDescent="0.2">
      <c r="B48" s="25" t="s">
        <v>46</v>
      </c>
      <c r="C48" s="10"/>
      <c r="D48" s="10"/>
      <c r="E48" s="10"/>
      <c r="F48" s="24"/>
    </row>
    <row r="49" spans="2:11" ht="10.95" customHeight="1" x14ac:dyDescent="0.2">
      <c r="B49" s="26" t="s">
        <v>47</v>
      </c>
      <c r="C49" s="27">
        <v>3152.8980000000001</v>
      </c>
      <c r="D49" s="5"/>
      <c r="E49" s="5"/>
      <c r="F49" s="24"/>
      <c r="I49" s="34"/>
    </row>
    <row r="50" spans="2:11" ht="33" customHeight="1" x14ac:dyDescent="0.2">
      <c r="B50" s="28" t="s">
        <v>48</v>
      </c>
      <c r="C50" s="29">
        <f>22.07+1955.62</f>
        <v>1977.6899999999998</v>
      </c>
      <c r="D50" s="10"/>
      <c r="E50" s="10"/>
      <c r="K50" s="34"/>
    </row>
    <row r="51" spans="2:11" ht="10.95" customHeight="1" x14ac:dyDescent="0.2">
      <c r="B51" s="28" t="s">
        <v>49</v>
      </c>
      <c r="C51" s="12">
        <v>113.75</v>
      </c>
      <c r="D51" s="10"/>
      <c r="E51" s="10"/>
    </row>
    <row r="53" spans="2:11" ht="11.4" customHeight="1" x14ac:dyDescent="0.25">
      <c r="B53" s="42" t="s">
        <v>59</v>
      </c>
      <c r="C53" s="42"/>
      <c r="D53" s="42"/>
      <c r="E53" s="42"/>
      <c r="F53" s="42"/>
      <c r="G53" s="42"/>
    </row>
    <row r="54" spans="2:11" ht="11.4" customHeight="1" x14ac:dyDescent="0.2">
      <c r="B54" s="35"/>
      <c r="C54" s="36" t="s">
        <v>60</v>
      </c>
      <c r="D54" s="36" t="s">
        <v>61</v>
      </c>
      <c r="E54" s="36" t="s">
        <v>62</v>
      </c>
    </row>
    <row r="55" spans="2:11" ht="11.4" customHeight="1" x14ac:dyDescent="0.2">
      <c r="B55" s="37" t="s">
        <v>63</v>
      </c>
      <c r="C55" s="38">
        <v>0</v>
      </c>
      <c r="D55" s="38">
        <v>0</v>
      </c>
      <c r="E55" s="38">
        <v>0</v>
      </c>
    </row>
    <row r="56" spans="2:11" ht="11.4" customHeight="1" x14ac:dyDescent="0.2">
      <c r="B56" s="37" t="s">
        <v>64</v>
      </c>
      <c r="C56" s="38">
        <v>0</v>
      </c>
      <c r="D56" s="38">
        <v>0</v>
      </c>
      <c r="E56" s="38">
        <v>0</v>
      </c>
    </row>
    <row r="58" spans="2:11" ht="11.4" customHeight="1" x14ac:dyDescent="0.25">
      <c r="B58" s="43" t="s">
        <v>57</v>
      </c>
      <c r="C58" s="43"/>
      <c r="D58" s="43"/>
      <c r="E58" s="43"/>
      <c r="F58" s="43"/>
    </row>
    <row r="59" spans="2:11" ht="11.4" customHeight="1" x14ac:dyDescent="0.2">
      <c r="B59" s="44" t="s">
        <v>58</v>
      </c>
      <c r="C59" s="46">
        <v>-2520.63</v>
      </c>
      <c r="D59" s="47"/>
      <c r="E59" s="48"/>
    </row>
    <row r="60" spans="2:11" ht="11.4" customHeight="1" x14ac:dyDescent="0.2">
      <c r="B60" s="45"/>
      <c r="C60" s="49"/>
      <c r="D60" s="50"/>
      <c r="E60" s="51"/>
    </row>
    <row r="62" spans="2:11" ht="13.05" customHeight="1" x14ac:dyDescent="0.25">
      <c r="B62" s="41" t="s">
        <v>50</v>
      </c>
      <c r="C62" s="41"/>
      <c r="D62" s="41"/>
      <c r="E62" s="41"/>
      <c r="F62" s="41"/>
      <c r="G62" s="41"/>
    </row>
    <row r="63" spans="2:11" ht="10.95" customHeight="1" x14ac:dyDescent="0.2">
      <c r="B63" s="5" t="s">
        <v>56</v>
      </c>
      <c r="C63" s="10"/>
    </row>
    <row r="64" spans="2:11" ht="10.95" customHeight="1" x14ac:dyDescent="0.2">
      <c r="B64" s="5" t="s">
        <v>51</v>
      </c>
      <c r="C64" s="10"/>
    </row>
    <row r="65" spans="2:4" ht="10.95" customHeight="1" x14ac:dyDescent="0.2">
      <c r="B65" s="5" t="s">
        <v>52</v>
      </c>
      <c r="C65" s="10"/>
    </row>
    <row r="66" spans="2:4" ht="10.95" customHeight="1" x14ac:dyDescent="0.2">
      <c r="B66" s="5" t="s">
        <v>53</v>
      </c>
      <c r="C66" s="10"/>
    </row>
    <row r="67" spans="2:4" s="1" customFormat="1" ht="28.05" customHeight="1" x14ac:dyDescent="0.2"/>
    <row r="68" spans="2:4" ht="12" customHeight="1" x14ac:dyDescent="0.25">
      <c r="B68" s="30" t="s">
        <v>54</v>
      </c>
      <c r="C68" s="31"/>
      <c r="D68" s="32" t="s">
        <v>55</v>
      </c>
    </row>
  </sheetData>
  <mergeCells count="9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2016-03-31T07:48:01Z</dcterms:modified>
</cp:coreProperties>
</file>