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0" i="1" l="1"/>
  <c r="C40" i="1"/>
  <c r="C52" i="1"/>
  <c r="D21" i="1" l="1"/>
  <c r="E21" i="1"/>
  <c r="E15" i="1"/>
  <c r="E16" i="1"/>
  <c r="E17" i="1"/>
  <c r="E18" i="1"/>
  <c r="E19" i="1"/>
  <c r="E20" i="1"/>
  <c r="E14" i="1"/>
  <c r="C21" i="1"/>
  <c r="C15" i="1"/>
  <c r="G26" i="1" l="1"/>
  <c r="F28" i="1"/>
  <c r="F29" i="1"/>
  <c r="F30" i="1"/>
  <c r="F31" i="1"/>
  <c r="F32" i="1"/>
  <c r="F33" i="1"/>
  <c r="F34" i="1"/>
  <c r="F35" i="1"/>
  <c r="F36" i="1"/>
  <c r="F27" i="1"/>
  <c r="F26" i="1"/>
  <c r="E26" i="1"/>
</calcChain>
</file>

<file path=xl/sharedStrings.xml><?xml version="1.0" encoding="utf-8"?>
<sst xmlns="http://schemas.openxmlformats.org/spreadsheetml/2006/main" count="76" uniqueCount="65">
  <si>
    <t>Информация о доходах и расходах за 01.01.2015 - 31.12.2015 по адресу: Варшавская, 2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</si>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</sst>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0"/>
  <sheetViews>
    <sheetView tabSelected="1" topLeftCell="A46" workbookViewId="0">
      <selection activeCell="K51" sqref="K51:K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6" max="16" width="13.42578125" customWidth="1"/>
    <col min="17" max="17" width="11.28515625" customWidth="1"/>
    <col min="18" max="18" width="11.140625" customWidth="1"/>
  </cols>
  <sheetData>
    <row r="2" spans="1:22" ht="16.05" customHeight="1" x14ac:dyDescent="0.3">
      <c r="B2" s="44" t="s">
        <v>0</v>
      </c>
      <c r="C2" s="44"/>
      <c r="D2" s="44"/>
      <c r="E2" s="44"/>
      <c r="F2" s="44"/>
      <c r="G2" s="44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387.5</v>
      </c>
    </row>
    <row r="7" spans="1:22" ht="10.95" customHeight="1" x14ac:dyDescent="0.2">
      <c r="A7" s="4"/>
      <c r="B7" s="5" t="s">
        <v>6</v>
      </c>
      <c r="C7" s="6" t="s">
        <v>5</v>
      </c>
      <c r="D7" s="8">
        <v>230</v>
      </c>
    </row>
    <row r="8" spans="1:22" ht="10.95" customHeight="1" x14ac:dyDescent="0.2">
      <c r="A8" s="4"/>
      <c r="B8" s="5" t="s">
        <v>7</v>
      </c>
      <c r="C8" s="6" t="s">
        <v>8</v>
      </c>
      <c r="D8" s="6"/>
    </row>
    <row r="9" spans="1:22" ht="10.95" customHeight="1" x14ac:dyDescent="0.2">
      <c r="A9" s="4"/>
      <c r="B9" s="5" t="s">
        <v>9</v>
      </c>
      <c r="C9" s="6" t="s">
        <v>8</v>
      </c>
      <c r="D9" s="6"/>
    </row>
    <row r="11" spans="1:22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2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0.95" customHeight="1" x14ac:dyDescent="0.2">
      <c r="B14" s="5" t="s">
        <v>15</v>
      </c>
      <c r="C14" s="10">
        <v>4337.55</v>
      </c>
      <c r="D14" s="11">
        <v>13421.9</v>
      </c>
      <c r="E14" s="10">
        <f>D14-C14</f>
        <v>9084.3499999999985</v>
      </c>
      <c r="J14" s="30"/>
      <c r="K14" s="31"/>
      <c r="L14" s="32"/>
      <c r="M14" s="33"/>
      <c r="N14" s="32"/>
      <c r="O14" s="31"/>
      <c r="P14" s="32"/>
      <c r="Q14" s="33"/>
      <c r="R14" s="32"/>
      <c r="S14" s="30"/>
      <c r="T14" s="30"/>
      <c r="U14" s="30"/>
      <c r="V14" s="30"/>
    </row>
    <row r="15" spans="1:22" ht="10.95" customHeight="1" x14ac:dyDescent="0.2">
      <c r="B15" s="5" t="s">
        <v>16</v>
      </c>
      <c r="C15" s="12">
        <f>5867.85+4896.2</f>
        <v>10764.05</v>
      </c>
      <c r="D15" s="10">
        <v>10856.89</v>
      </c>
      <c r="E15" s="10">
        <f t="shared" ref="E15:E20" si="0">D15-C15</f>
        <v>92.840000000000146</v>
      </c>
      <c r="J15" s="30"/>
      <c r="K15" s="31"/>
      <c r="L15" s="34"/>
      <c r="M15" s="32"/>
      <c r="N15" s="32"/>
      <c r="O15" s="31"/>
      <c r="P15" s="34"/>
      <c r="Q15" s="32"/>
      <c r="R15" s="32"/>
      <c r="S15" s="30"/>
      <c r="T15" s="30"/>
      <c r="U15" s="30"/>
      <c r="V15" s="30"/>
    </row>
    <row r="16" spans="1:22" ht="10.95" customHeight="1" x14ac:dyDescent="0.2">
      <c r="B16" s="5" t="s">
        <v>17</v>
      </c>
      <c r="C16" s="10">
        <v>40337.99</v>
      </c>
      <c r="D16" s="10">
        <v>10019.540000000001</v>
      </c>
      <c r="E16" s="10">
        <f t="shared" si="0"/>
        <v>-30318.449999999997</v>
      </c>
      <c r="J16" s="30"/>
      <c r="K16" s="31"/>
      <c r="L16" s="32"/>
      <c r="M16" s="32"/>
      <c r="N16" s="32"/>
      <c r="O16" s="31"/>
      <c r="P16" s="32"/>
      <c r="Q16" s="32"/>
      <c r="R16" s="32"/>
      <c r="S16" s="30"/>
      <c r="T16" s="30"/>
      <c r="U16" s="30"/>
      <c r="V16" s="30"/>
    </row>
    <row r="17" spans="2:22" ht="10.95" customHeight="1" x14ac:dyDescent="0.2">
      <c r="B17" s="5" t="s">
        <v>18</v>
      </c>
      <c r="C17" s="12"/>
      <c r="D17" s="10">
        <v>4978.46</v>
      </c>
      <c r="E17" s="10">
        <f t="shared" si="0"/>
        <v>4978.46</v>
      </c>
      <c r="J17" s="30"/>
      <c r="K17" s="31"/>
      <c r="L17" s="34"/>
      <c r="M17" s="32"/>
      <c r="N17" s="32"/>
      <c r="O17" s="31"/>
      <c r="P17" s="34"/>
      <c r="Q17" s="32"/>
      <c r="R17" s="32"/>
      <c r="S17" s="35"/>
      <c r="T17" s="30"/>
      <c r="U17" s="30"/>
      <c r="V17" s="30"/>
    </row>
    <row r="18" spans="2:22" ht="10.95" customHeight="1" x14ac:dyDescent="0.2">
      <c r="B18" s="5" t="s">
        <v>19</v>
      </c>
      <c r="C18" s="10">
        <v>12855.51</v>
      </c>
      <c r="D18" s="10">
        <v>30659.919999999998</v>
      </c>
      <c r="E18" s="10">
        <f t="shared" si="0"/>
        <v>17804.409999999996</v>
      </c>
      <c r="J18" s="30"/>
      <c r="K18" s="31"/>
      <c r="L18" s="32"/>
      <c r="M18" s="32"/>
      <c r="N18" s="32"/>
      <c r="O18" s="31"/>
      <c r="P18" s="32"/>
      <c r="Q18" s="32"/>
      <c r="R18" s="32"/>
      <c r="S18" s="30"/>
      <c r="T18" s="30"/>
      <c r="U18" s="30"/>
      <c r="V18" s="30"/>
    </row>
    <row r="19" spans="2:22" ht="10.95" customHeight="1" x14ac:dyDescent="0.2">
      <c r="B19" s="5" t="s">
        <v>20</v>
      </c>
      <c r="C19" s="10">
        <v>98964.03</v>
      </c>
      <c r="D19" s="10">
        <v>90952.65</v>
      </c>
      <c r="E19" s="10">
        <f t="shared" si="0"/>
        <v>-8011.3800000000047</v>
      </c>
      <c r="J19" s="30"/>
      <c r="K19" s="31"/>
      <c r="L19" s="32"/>
      <c r="M19" s="32"/>
      <c r="N19" s="32"/>
      <c r="O19" s="31"/>
      <c r="P19" s="32"/>
      <c r="Q19" s="32"/>
      <c r="R19" s="32"/>
      <c r="S19" s="30"/>
      <c r="T19" s="30"/>
      <c r="U19" s="30"/>
      <c r="V19" s="30"/>
    </row>
    <row r="20" spans="2:22" ht="10.95" customHeight="1" x14ac:dyDescent="0.2">
      <c r="B20" s="5" t="s">
        <v>21</v>
      </c>
      <c r="C20" s="10">
        <v>8366.25</v>
      </c>
      <c r="D20" s="10">
        <v>16945.46</v>
      </c>
      <c r="E20" s="10">
        <f t="shared" si="0"/>
        <v>8579.2099999999991</v>
      </c>
      <c r="J20" s="30"/>
      <c r="K20" s="31"/>
      <c r="L20" s="32"/>
      <c r="M20" s="32"/>
      <c r="N20" s="32"/>
      <c r="O20" s="31"/>
      <c r="P20" s="32"/>
      <c r="Q20" s="32"/>
      <c r="R20" s="32"/>
      <c r="S20" s="30"/>
      <c r="T20" s="30"/>
      <c r="U20" s="30"/>
      <c r="V20" s="30"/>
    </row>
    <row r="21" spans="2:22" ht="10.95" customHeight="1" x14ac:dyDescent="0.2">
      <c r="B21" s="13" t="s">
        <v>22</v>
      </c>
      <c r="C21" s="14">
        <f>SUM(C14:C20)</f>
        <v>175625.38</v>
      </c>
      <c r="D21" s="14">
        <f t="shared" ref="D21:E21" si="1">SUM(D14:D20)</f>
        <v>177834.81999999998</v>
      </c>
      <c r="E21" s="14">
        <f t="shared" si="1"/>
        <v>2209.4399999999914</v>
      </c>
      <c r="J21" s="30"/>
      <c r="K21" s="36"/>
      <c r="L21" s="37"/>
      <c r="M21" s="37"/>
      <c r="N21" s="37"/>
      <c r="O21" s="36"/>
      <c r="P21" s="37"/>
      <c r="Q21" s="37"/>
      <c r="R21" s="37"/>
      <c r="S21" s="30"/>
      <c r="T21" s="30"/>
      <c r="U21" s="30"/>
      <c r="V21" s="30"/>
    </row>
    <row r="22" spans="2:22" ht="11.4" customHeight="1" x14ac:dyDescent="0.2"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25.95" customHeight="1" x14ac:dyDescent="0.25">
      <c r="B23" s="45" t="s">
        <v>23</v>
      </c>
      <c r="C23" s="45"/>
      <c r="D23" s="45"/>
      <c r="E23" s="45"/>
      <c r="F23" s="45"/>
      <c r="G23" s="4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5" spans="2:22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22" ht="12" customHeight="1" x14ac:dyDescent="0.25">
      <c r="B26" s="15" t="s">
        <v>28</v>
      </c>
      <c r="C26" s="16"/>
      <c r="D26" s="17">
        <v>270125.88</v>
      </c>
      <c r="E26" s="17">
        <f>SUM(E27:E36)</f>
        <v>187951.68999999997</v>
      </c>
      <c r="F26" s="17">
        <f>SUM(F27:F36)</f>
        <v>82174.189999999973</v>
      </c>
      <c r="G26" s="38">
        <f>E26/D26</f>
        <v>0.69579297622278902</v>
      </c>
    </row>
    <row r="27" spans="2:22" ht="10.95" customHeight="1" x14ac:dyDescent="0.2">
      <c r="B27" s="18" t="s">
        <v>29</v>
      </c>
      <c r="C27" s="12"/>
      <c r="D27" s="10">
        <v>17175.86</v>
      </c>
      <c r="E27" s="10">
        <v>12574.82</v>
      </c>
      <c r="F27" s="10">
        <f>C27+D27-E27</f>
        <v>4601.0400000000009</v>
      </c>
      <c r="G27" s="12"/>
    </row>
    <row r="28" spans="2:22" ht="10.95" customHeight="1" x14ac:dyDescent="0.2">
      <c r="B28" s="18" t="s">
        <v>30</v>
      </c>
      <c r="C28" s="12"/>
      <c r="D28" s="11">
        <v>75115.199999999997</v>
      </c>
      <c r="E28" s="10">
        <v>57185.49</v>
      </c>
      <c r="F28" s="10">
        <f t="shared" ref="F28:F36" si="2">C28+D28-E28</f>
        <v>17929.71</v>
      </c>
      <c r="G28" s="12"/>
    </row>
    <row r="29" spans="2:22" ht="10.95" customHeight="1" x14ac:dyDescent="0.2">
      <c r="B29" s="18" t="s">
        <v>31</v>
      </c>
      <c r="C29" s="12"/>
      <c r="D29" s="12"/>
      <c r="E29" s="12"/>
      <c r="F29" s="10">
        <f t="shared" si="2"/>
        <v>0</v>
      </c>
      <c r="G29" s="12"/>
    </row>
    <row r="30" spans="2:22" ht="10.95" customHeight="1" x14ac:dyDescent="0.2">
      <c r="B30" s="5" t="s">
        <v>15</v>
      </c>
      <c r="C30" s="12"/>
      <c r="D30" s="11">
        <v>13421.9</v>
      </c>
      <c r="E30" s="10">
        <v>8365.4500000000007</v>
      </c>
      <c r="F30" s="10">
        <f t="shared" si="2"/>
        <v>5056.4499999999989</v>
      </c>
      <c r="G30" s="5"/>
    </row>
    <row r="31" spans="2:22" ht="10.95" customHeight="1" x14ac:dyDescent="0.2">
      <c r="B31" s="5" t="s">
        <v>16</v>
      </c>
      <c r="C31" s="12"/>
      <c r="D31" s="10">
        <v>10856.89</v>
      </c>
      <c r="E31" s="11">
        <v>8202.5400000000009</v>
      </c>
      <c r="F31" s="10">
        <f t="shared" si="2"/>
        <v>2654.3499999999985</v>
      </c>
      <c r="G31" s="5"/>
    </row>
    <row r="32" spans="2:22" ht="10.95" customHeight="1" x14ac:dyDescent="0.2">
      <c r="B32" s="5" t="s">
        <v>17</v>
      </c>
      <c r="C32" s="12"/>
      <c r="D32" s="10">
        <v>10019.540000000001</v>
      </c>
      <c r="E32" s="10">
        <v>8561.18</v>
      </c>
      <c r="F32" s="10">
        <f t="shared" si="2"/>
        <v>1458.3600000000006</v>
      </c>
      <c r="G32" s="5"/>
    </row>
    <row r="33" spans="2:7" ht="10.95" customHeight="1" x14ac:dyDescent="0.2">
      <c r="B33" s="5" t="s">
        <v>18</v>
      </c>
      <c r="C33" s="12"/>
      <c r="D33" s="10">
        <v>4978.46</v>
      </c>
      <c r="E33" s="10">
        <v>4248.54</v>
      </c>
      <c r="F33" s="10">
        <f t="shared" si="2"/>
        <v>729.92000000000007</v>
      </c>
      <c r="G33" s="5"/>
    </row>
    <row r="34" spans="2:7" ht="10.95" customHeight="1" x14ac:dyDescent="0.2">
      <c r="B34" s="5" t="s">
        <v>19</v>
      </c>
      <c r="C34" s="12"/>
      <c r="D34" s="10">
        <v>30659.919999999998</v>
      </c>
      <c r="E34" s="10">
        <v>15263.59</v>
      </c>
      <c r="F34" s="10">
        <f t="shared" si="2"/>
        <v>15396.329999999998</v>
      </c>
      <c r="G34" s="5"/>
    </row>
    <row r="35" spans="2:7" ht="10.95" customHeight="1" x14ac:dyDescent="0.2">
      <c r="B35" s="5" t="s">
        <v>20</v>
      </c>
      <c r="C35" s="12"/>
      <c r="D35" s="10">
        <v>90952.65</v>
      </c>
      <c r="E35" s="10">
        <v>63134.55</v>
      </c>
      <c r="F35" s="10">
        <f t="shared" si="2"/>
        <v>27818.099999999991</v>
      </c>
      <c r="G35" s="5"/>
    </row>
    <row r="36" spans="2:7" ht="10.95" customHeight="1" x14ac:dyDescent="0.2">
      <c r="B36" s="5" t="s">
        <v>21</v>
      </c>
      <c r="C36" s="12"/>
      <c r="D36" s="10">
        <v>16945.46</v>
      </c>
      <c r="E36" s="10">
        <v>10415.530000000001</v>
      </c>
      <c r="F36" s="10">
        <f t="shared" si="2"/>
        <v>6529.9299999999985</v>
      </c>
      <c r="G36" s="5"/>
    </row>
    <row r="38" spans="2:7" ht="13.05" customHeight="1" x14ac:dyDescent="0.25">
      <c r="B38" s="46" t="s">
        <v>32</v>
      </c>
      <c r="C38" s="46"/>
      <c r="D38" s="46"/>
      <c r="E38" s="46"/>
      <c r="F38" s="46"/>
      <c r="G38" s="46"/>
    </row>
    <row r="39" spans="2:7" ht="12" customHeight="1" x14ac:dyDescent="0.25">
      <c r="B39" s="15" t="s">
        <v>33</v>
      </c>
      <c r="C39" s="20" t="s">
        <v>34</v>
      </c>
      <c r="D39" s="20" t="s">
        <v>35</v>
      </c>
      <c r="E39" s="20" t="s">
        <v>36</v>
      </c>
    </row>
    <row r="40" spans="2:7" ht="10.95" customHeight="1" x14ac:dyDescent="0.2">
      <c r="B40" s="5"/>
      <c r="C40" s="10">
        <f>SUM(C41:C53)</f>
        <v>80655.415999999997</v>
      </c>
      <c r="D40" s="11">
        <v>75115.199999999997</v>
      </c>
      <c r="E40" s="24">
        <f>D40-C40</f>
        <v>-5540.2160000000003</v>
      </c>
      <c r="F40" s="21"/>
    </row>
    <row r="41" spans="2:7" ht="10.95" customHeight="1" x14ac:dyDescent="0.2">
      <c r="B41" s="22" t="s">
        <v>37</v>
      </c>
      <c r="C41" s="10">
        <v>11141.46</v>
      </c>
      <c r="D41" s="12"/>
      <c r="E41" s="12"/>
      <c r="F41" s="21"/>
    </row>
    <row r="42" spans="2:7" ht="10.95" customHeight="1" x14ac:dyDescent="0.2">
      <c r="B42" s="5" t="s">
        <v>38</v>
      </c>
      <c r="C42" s="11">
        <v>2480.6</v>
      </c>
      <c r="D42" s="5"/>
      <c r="E42" s="5"/>
      <c r="F42" s="21"/>
    </row>
    <row r="43" spans="2:7" ht="10.95" customHeight="1" x14ac:dyDescent="0.2">
      <c r="B43" s="5" t="s">
        <v>39</v>
      </c>
      <c r="C43" s="10">
        <v>6014.49</v>
      </c>
      <c r="D43" s="12"/>
      <c r="E43" s="5"/>
      <c r="F43" s="21"/>
    </row>
    <row r="44" spans="2:7" ht="10.95" customHeight="1" x14ac:dyDescent="0.2">
      <c r="B44" s="22" t="s">
        <v>40</v>
      </c>
      <c r="C44" s="12"/>
      <c r="D44" s="12"/>
      <c r="E44" s="12"/>
      <c r="F44" s="21"/>
    </row>
    <row r="45" spans="2:7" ht="10.95" customHeight="1" x14ac:dyDescent="0.2">
      <c r="B45" s="22" t="s">
        <v>41</v>
      </c>
      <c r="C45" s="10">
        <v>1342.26</v>
      </c>
      <c r="D45" s="12"/>
      <c r="E45" s="12"/>
      <c r="F45" s="21"/>
    </row>
    <row r="46" spans="2:7" ht="10.95" customHeight="1" x14ac:dyDescent="0.2">
      <c r="B46" s="22" t="s">
        <v>42</v>
      </c>
      <c r="C46" s="12"/>
      <c r="D46" s="12"/>
      <c r="E46" s="12"/>
      <c r="F46" s="21"/>
    </row>
    <row r="47" spans="2:7" ht="33" customHeight="1" x14ac:dyDescent="0.2">
      <c r="B47" s="22" t="s">
        <v>43</v>
      </c>
      <c r="C47" s="12"/>
      <c r="D47" s="12"/>
      <c r="E47" s="12"/>
      <c r="F47" s="21"/>
    </row>
    <row r="48" spans="2:7" ht="22.05" customHeight="1" x14ac:dyDescent="0.2">
      <c r="B48" s="22" t="s">
        <v>44</v>
      </c>
      <c r="C48" s="10">
        <v>28619</v>
      </c>
      <c r="D48" s="12"/>
      <c r="E48" s="12"/>
      <c r="F48" s="21"/>
    </row>
    <row r="49" spans="2:12" ht="10.95" customHeight="1" x14ac:dyDescent="0.2">
      <c r="B49" s="22" t="s">
        <v>45</v>
      </c>
      <c r="C49" s="12"/>
      <c r="D49" s="12"/>
      <c r="E49" s="12"/>
      <c r="F49" s="21"/>
    </row>
    <row r="50" spans="2:12" ht="10.95" customHeight="1" x14ac:dyDescent="0.2">
      <c r="B50" s="22" t="s">
        <v>46</v>
      </c>
      <c r="C50" s="12"/>
      <c r="D50" s="12"/>
      <c r="E50" s="12"/>
      <c r="F50" s="21"/>
    </row>
    <row r="51" spans="2:12" ht="10.95" customHeight="1" x14ac:dyDescent="0.2">
      <c r="B51" s="23" t="s">
        <v>47</v>
      </c>
      <c r="C51" s="24">
        <v>21032.256000000001</v>
      </c>
      <c r="D51" s="5"/>
      <c r="E51" s="5"/>
      <c r="F51" s="21"/>
      <c r="J51" s="39"/>
    </row>
    <row r="52" spans="2:12" ht="33" customHeight="1" x14ac:dyDescent="0.2">
      <c r="B52" s="25" t="s">
        <v>48</v>
      </c>
      <c r="C52" s="26">
        <f>278.47+8931.16</f>
        <v>9209.6299999999992</v>
      </c>
      <c r="D52" s="12"/>
      <c r="E52" s="12"/>
      <c r="L52" s="39"/>
    </row>
    <row r="53" spans="2:12" ht="10.95" customHeight="1" x14ac:dyDescent="0.2">
      <c r="B53" s="25" t="s">
        <v>49</v>
      </c>
      <c r="C53" s="19">
        <v>815.72</v>
      </c>
      <c r="D53" s="12"/>
      <c r="E53" s="12"/>
    </row>
    <row r="55" spans="2:12" ht="11.4" customHeight="1" x14ac:dyDescent="0.25">
      <c r="B55" s="47" t="s">
        <v>59</v>
      </c>
      <c r="C55" s="47"/>
      <c r="D55" s="47"/>
      <c r="E55" s="47"/>
      <c r="F55" s="47"/>
      <c r="G55" s="47"/>
    </row>
    <row r="56" spans="2:12" ht="11.4" customHeight="1" x14ac:dyDescent="0.2">
      <c r="B56" s="40"/>
      <c r="C56" s="41" t="s">
        <v>60</v>
      </c>
      <c r="D56" s="41" t="s">
        <v>61</v>
      </c>
      <c r="E56" s="41" t="s">
        <v>62</v>
      </c>
    </row>
    <row r="57" spans="2:12" ht="11.4" customHeight="1" x14ac:dyDescent="0.2">
      <c r="B57" s="42" t="s">
        <v>63</v>
      </c>
      <c r="C57" s="43">
        <v>0</v>
      </c>
      <c r="D57" s="43">
        <v>0</v>
      </c>
      <c r="E57" s="57">
        <v>0</v>
      </c>
    </row>
    <row r="58" spans="2:12" ht="11.4" customHeight="1" x14ac:dyDescent="0.2">
      <c r="B58" s="42" t="s">
        <v>64</v>
      </c>
      <c r="C58" s="43">
        <v>0</v>
      </c>
      <c r="D58" s="43">
        <v>0</v>
      </c>
      <c r="E58" s="58"/>
    </row>
    <row r="60" spans="2:12" ht="11.4" customHeight="1" x14ac:dyDescent="0.25">
      <c r="B60" s="48" t="s">
        <v>57</v>
      </c>
      <c r="C60" s="48"/>
      <c r="D60" s="48"/>
      <c r="E60" s="48"/>
      <c r="F60" s="48"/>
    </row>
    <row r="61" spans="2:12" ht="11.4" customHeight="1" x14ac:dyDescent="0.2">
      <c r="B61" s="49" t="s">
        <v>58</v>
      </c>
      <c r="C61" s="51">
        <v>-23469.93</v>
      </c>
      <c r="D61" s="52"/>
      <c r="E61" s="53"/>
    </row>
    <row r="62" spans="2:12" ht="11.4" customHeight="1" x14ac:dyDescent="0.2">
      <c r="B62" s="50"/>
      <c r="C62" s="54"/>
      <c r="D62" s="55"/>
      <c r="E62" s="56"/>
    </row>
    <row r="64" spans="2:12" ht="13.05" customHeight="1" x14ac:dyDescent="0.25">
      <c r="B64" s="46" t="s">
        <v>50</v>
      </c>
      <c r="C64" s="46"/>
      <c r="D64" s="46"/>
      <c r="E64" s="46"/>
      <c r="F64" s="46"/>
      <c r="G64" s="46"/>
    </row>
    <row r="65" spans="2:4" ht="10.95" customHeight="1" x14ac:dyDescent="0.2">
      <c r="B65" s="5" t="s">
        <v>56</v>
      </c>
      <c r="C65" s="12"/>
    </row>
    <row r="66" spans="2:4" ht="10.95" customHeight="1" x14ac:dyDescent="0.2">
      <c r="B66" s="5" t="s">
        <v>51</v>
      </c>
      <c r="C66" s="12"/>
    </row>
    <row r="67" spans="2:4" ht="10.95" customHeight="1" x14ac:dyDescent="0.2">
      <c r="B67" s="5" t="s">
        <v>52</v>
      </c>
      <c r="C67" s="12"/>
    </row>
    <row r="68" spans="2:4" ht="10.95" customHeight="1" x14ac:dyDescent="0.2">
      <c r="B68" s="5" t="s">
        <v>53</v>
      </c>
      <c r="C68" s="12"/>
    </row>
    <row r="69" spans="2:4" s="1" customFormat="1" ht="28.05" customHeight="1" x14ac:dyDescent="0.2"/>
    <row r="70" spans="2:4" ht="12" customHeight="1" x14ac:dyDescent="0.25">
      <c r="B70" s="27" t="s">
        <v>54</v>
      </c>
      <c r="C70" s="28"/>
      <c r="D70" s="29" t="s">
        <v>55</v>
      </c>
    </row>
  </sheetData>
  <mergeCells count="10">
    <mergeCell ref="B2:G2"/>
    <mergeCell ref="B11:G11"/>
    <mergeCell ref="B23:G23"/>
    <mergeCell ref="B38:G38"/>
    <mergeCell ref="B64:G64"/>
    <mergeCell ref="B55:G55"/>
    <mergeCell ref="B60:F60"/>
    <mergeCell ref="B61:B62"/>
    <mergeCell ref="C61:E62"/>
    <mergeCell ref="E57:E5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2016-03-31T06:56:55Z</dcterms:modified>
</cp:coreProperties>
</file>