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9" i="1" l="1"/>
  <c r="C39" i="1"/>
  <c r="C51" i="1"/>
  <c r="F28" i="1" l="1"/>
  <c r="F29" i="1"/>
  <c r="F30" i="1"/>
  <c r="F31" i="1"/>
  <c r="F32" i="1"/>
  <c r="F33" i="1"/>
  <c r="F34" i="1"/>
  <c r="F35" i="1"/>
  <c r="F27" i="1"/>
  <c r="F26" i="1"/>
  <c r="E26" i="1"/>
  <c r="G26" i="1" s="1"/>
</calcChain>
</file>

<file path=xl/sharedStrings.xml><?xml version="1.0" encoding="utf-8"?>
<sst xmlns="http://schemas.openxmlformats.org/spreadsheetml/2006/main" count="76" uniqueCount="67">
  <si>
    <t>Информация о доходах и расходах за 01.01.2015 - 31.12.2015 по адресу: Бахчиванджи, 17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</si>
  <si>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</si>
  <si>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</si>
  <si>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</si>
  <si>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</si>
  <si>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</si>
  <si>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</si>
  <si>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</si>
  <si>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</si>
  <si>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</si>
  <si>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</si>
  <si>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</si>
  <si>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</si>
  <si>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</si>
  <si>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</si>
  <si>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</si>
  <si>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</si>
  <si>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</si>
  <si>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</si>
  <si>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</si>
  <si>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</si>
  <si>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</si>
  <si>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</si>
  <si>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</si>
  <si>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</si>
  <si>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</si>
  <si>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</si>
  <si>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</si>
  <si>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</si>
  <si>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</si>
  <si>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</si>
  <si>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</si>
  <si>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</si>
  <si>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</si>
  <si>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</si>
  <si>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</si>
  <si>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</si>
  <si>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</si>
  <si>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</si>
  <si>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</si>
  <si>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</si>
  <si>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</si>
  <si>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</si>
  <si>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</si>
  <si>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</si>
  <si>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</si>
  <si>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</si>
  <si>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</si>
  <si>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</si>
  <si>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</si>
  <si>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</si>
  <si>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</si>
  <si>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</si>
  <si>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</si>
  <si>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</si>
  <si>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</si>
  <si>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</si>
  <si>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</si>
  <si>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,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</si>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</sst>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9"/>
  <sheetViews>
    <sheetView tabSelected="1" topLeftCell="A43" workbookViewId="0">
      <selection activeCell="O54" sqref="N54:O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1.7109375" customWidth="1"/>
    <col min="12" max="12" width="12" customWidth="1"/>
    <col min="13" max="13" width="12.7109375" customWidth="1"/>
    <col min="15" max="15" width="11.7109375" customWidth="1"/>
    <col min="16" max="16" width="13" customWidth="1"/>
    <col min="17" max="17" width="12.28515625" customWidth="1"/>
  </cols>
  <sheetData>
    <row r="2" spans="1:17" ht="16.05" customHeight="1" x14ac:dyDescent="0.3">
      <c r="B2" s="46" t="s">
        <v>0</v>
      </c>
      <c r="C2" s="46"/>
      <c r="D2" s="46"/>
      <c r="E2" s="46"/>
      <c r="F2" s="46"/>
      <c r="G2" s="46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1515.8</v>
      </c>
    </row>
    <row r="7" spans="1:17" ht="10.95" customHeight="1" x14ac:dyDescent="0.2">
      <c r="A7" s="4"/>
      <c r="B7" s="5" t="s">
        <v>6</v>
      </c>
      <c r="C7" s="6" t="s">
        <v>5</v>
      </c>
      <c r="D7" s="8">
        <v>994.8</v>
      </c>
    </row>
    <row r="8" spans="1:17" ht="10.95" customHeight="1" x14ac:dyDescent="0.2">
      <c r="A8" s="4"/>
      <c r="B8" s="5" t="s">
        <v>7</v>
      </c>
      <c r="C8" s="6" t="s">
        <v>8</v>
      </c>
      <c r="D8" s="9">
        <v>97</v>
      </c>
    </row>
    <row r="9" spans="1:17" ht="10.95" customHeight="1" x14ac:dyDescent="0.2">
      <c r="A9" s="4"/>
      <c r="B9" s="5" t="s">
        <v>9</v>
      </c>
      <c r="C9" s="6" t="s">
        <v>8</v>
      </c>
      <c r="D9" s="9">
        <v>3</v>
      </c>
    </row>
    <row r="11" spans="1:17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7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3"/>
      <c r="L13" s="33"/>
      <c r="M13" s="33"/>
      <c r="N13" s="33"/>
      <c r="O13" s="33"/>
      <c r="P13" s="33"/>
      <c r="Q13" s="33"/>
    </row>
    <row r="14" spans="1:17" ht="10.95" customHeight="1" x14ac:dyDescent="0.2">
      <c r="B14" s="5" t="s">
        <v>15</v>
      </c>
      <c r="C14" s="11">
        <v>53036.04</v>
      </c>
      <c r="D14" s="11">
        <v>75327.210000000006</v>
      </c>
      <c r="E14" s="11">
        <v>22291.17</v>
      </c>
      <c r="K14" s="34"/>
      <c r="L14" s="34"/>
      <c r="M14" s="34"/>
      <c r="N14" s="33"/>
      <c r="O14" s="34"/>
      <c r="P14" s="34"/>
      <c r="Q14" s="34"/>
    </row>
    <row r="15" spans="1:17" ht="10.95" customHeight="1" x14ac:dyDescent="0.2">
      <c r="B15" s="5" t="s">
        <v>16</v>
      </c>
      <c r="C15" s="11">
        <v>30822.959999999999</v>
      </c>
      <c r="D15" s="12"/>
      <c r="E15" s="11">
        <v>-30822.959999999999</v>
      </c>
      <c r="K15" s="34"/>
      <c r="L15" s="35"/>
      <c r="M15" s="34"/>
      <c r="N15" s="33"/>
      <c r="O15" s="34"/>
      <c r="P15" s="35"/>
      <c r="Q15" s="34"/>
    </row>
    <row r="16" spans="1:17" ht="10.95" customHeight="1" x14ac:dyDescent="0.2">
      <c r="B16" s="5" t="s">
        <v>17</v>
      </c>
      <c r="C16" s="11">
        <v>75201.539999999994</v>
      </c>
      <c r="D16" s="11">
        <v>74391.78</v>
      </c>
      <c r="E16" s="13">
        <v>-809.76</v>
      </c>
      <c r="K16" s="34"/>
      <c r="L16" s="34"/>
      <c r="M16" s="36"/>
      <c r="N16" s="33"/>
      <c r="O16" s="34"/>
      <c r="P16" s="34"/>
      <c r="Q16" s="34"/>
    </row>
    <row r="17" spans="2:17" ht="10.95" customHeight="1" x14ac:dyDescent="0.2">
      <c r="B17" s="5" t="s">
        <v>18</v>
      </c>
      <c r="C17" s="11">
        <v>687031.65</v>
      </c>
      <c r="D17" s="11">
        <v>517702.34</v>
      </c>
      <c r="E17" s="11">
        <v>-169329.31</v>
      </c>
      <c r="K17" s="34"/>
      <c r="L17" s="34"/>
      <c r="M17" s="34"/>
      <c r="N17" s="33"/>
      <c r="O17" s="34"/>
      <c r="P17" s="34"/>
      <c r="Q17" s="34"/>
    </row>
    <row r="18" spans="2:17" ht="10.95" customHeight="1" x14ac:dyDescent="0.2">
      <c r="B18" s="5" t="s">
        <v>19</v>
      </c>
      <c r="C18" s="11">
        <v>41033.99</v>
      </c>
      <c r="D18" s="12"/>
      <c r="E18" s="11">
        <v>-41033.99</v>
      </c>
      <c r="K18" s="34"/>
      <c r="L18" s="35"/>
      <c r="M18" s="34"/>
      <c r="N18" s="33"/>
      <c r="O18" s="34"/>
      <c r="P18" s="35"/>
      <c r="Q18" s="34"/>
    </row>
    <row r="19" spans="2:17" ht="10.95" customHeight="1" x14ac:dyDescent="0.2">
      <c r="B19" s="5" t="s">
        <v>20</v>
      </c>
      <c r="C19" s="11">
        <v>138516.91</v>
      </c>
      <c r="D19" s="11">
        <v>161182.31</v>
      </c>
      <c r="E19" s="14">
        <v>22665.4</v>
      </c>
      <c r="K19" s="34"/>
      <c r="L19" s="34"/>
      <c r="M19" s="37"/>
      <c r="N19" s="33"/>
      <c r="O19" s="34"/>
      <c r="P19" s="34"/>
      <c r="Q19" s="34"/>
    </row>
    <row r="20" spans="2:17" ht="10.95" customHeight="1" x14ac:dyDescent="0.2">
      <c r="B20" s="5" t="s">
        <v>21</v>
      </c>
      <c r="C20" s="11">
        <v>203884.78</v>
      </c>
      <c r="D20" s="11">
        <v>185532.73</v>
      </c>
      <c r="E20" s="11">
        <v>-18352.05</v>
      </c>
      <c r="K20" s="34"/>
      <c r="L20" s="34"/>
      <c r="M20" s="34"/>
      <c r="N20" s="33"/>
      <c r="O20" s="34"/>
      <c r="P20" s="34"/>
      <c r="Q20" s="34"/>
    </row>
    <row r="21" spans="2:17" ht="10.95" customHeight="1" x14ac:dyDescent="0.2">
      <c r="B21" s="15" t="s">
        <v>22</v>
      </c>
      <c r="C21" s="16">
        <v>1229527.8700000001</v>
      </c>
      <c r="D21" s="16">
        <v>1014136.37</v>
      </c>
      <c r="E21" s="17">
        <v>-215391.5</v>
      </c>
      <c r="K21" s="38"/>
      <c r="L21" s="38"/>
      <c r="M21" s="39"/>
      <c r="N21" s="33"/>
      <c r="O21" s="38"/>
      <c r="P21" s="38"/>
      <c r="Q21" s="38"/>
    </row>
    <row r="23" spans="2:17" ht="25.95" customHeight="1" x14ac:dyDescent="0.25">
      <c r="B23" s="47" t="s">
        <v>23</v>
      </c>
      <c r="C23" s="47"/>
      <c r="D23" s="47"/>
      <c r="E23" s="47"/>
      <c r="F23" s="47"/>
      <c r="G23" s="47"/>
    </row>
    <row r="25" spans="2:17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7" ht="12" customHeight="1" x14ac:dyDescent="0.25">
      <c r="B26" s="18" t="s">
        <v>28</v>
      </c>
      <c r="C26" s="19">
        <v>111306.86</v>
      </c>
      <c r="D26" s="20">
        <v>1357485.9</v>
      </c>
      <c r="E26" s="19">
        <f>SUM(E27:E35)</f>
        <v>1291313.99</v>
      </c>
      <c r="F26" s="19">
        <f>SUM(F27:F35)</f>
        <v>177478.77</v>
      </c>
      <c r="G26" s="40">
        <f>E26/D26</f>
        <v>0.95125407195757983</v>
      </c>
    </row>
    <row r="27" spans="2:17" ht="10.95" customHeight="1" x14ac:dyDescent="0.2">
      <c r="B27" s="21" t="s">
        <v>29</v>
      </c>
      <c r="C27" s="22">
        <v>316.7</v>
      </c>
      <c r="D27" s="11">
        <v>5747.04</v>
      </c>
      <c r="E27" s="11">
        <v>5582.89</v>
      </c>
      <c r="F27" s="13">
        <f>C27+D27-E27</f>
        <v>480.84999999999945</v>
      </c>
      <c r="G27" s="12"/>
    </row>
    <row r="28" spans="2:17" ht="10.95" customHeight="1" x14ac:dyDescent="0.2">
      <c r="B28" s="21" t="s">
        <v>30</v>
      </c>
      <c r="C28" s="11">
        <v>16779.96</v>
      </c>
      <c r="D28" s="11">
        <v>337602.49</v>
      </c>
      <c r="E28" s="11">
        <v>323759.84000000003</v>
      </c>
      <c r="F28" s="13">
        <f t="shared" ref="F28:F35" si="0">C28+D28-E28</f>
        <v>30622.609999999986</v>
      </c>
      <c r="G28" s="12"/>
    </row>
    <row r="29" spans="2:17" ht="10.95" customHeight="1" x14ac:dyDescent="0.2">
      <c r="B29" s="21" t="s">
        <v>31</v>
      </c>
      <c r="C29" s="13">
        <v>47.22</v>
      </c>
      <c r="D29" s="12"/>
      <c r="E29" s="13">
        <v>247.74</v>
      </c>
      <c r="F29" s="13">
        <f t="shared" si="0"/>
        <v>-200.52</v>
      </c>
      <c r="G29" s="12"/>
    </row>
    <row r="30" spans="2:17" ht="10.95" customHeight="1" x14ac:dyDescent="0.2">
      <c r="B30" s="5" t="s">
        <v>15</v>
      </c>
      <c r="C30" s="11">
        <v>2244.12</v>
      </c>
      <c r="D30" s="11">
        <v>75327.210000000006</v>
      </c>
      <c r="E30" s="11">
        <v>70945.16</v>
      </c>
      <c r="F30" s="13">
        <f t="shared" si="0"/>
        <v>6626.1699999999983</v>
      </c>
      <c r="G30" s="5"/>
    </row>
    <row r="31" spans="2:17" ht="10.95" customHeight="1" x14ac:dyDescent="0.2">
      <c r="B31" s="5" t="s">
        <v>17</v>
      </c>
      <c r="C31" s="11">
        <v>38181.61</v>
      </c>
      <c r="D31" s="11">
        <v>74391.78</v>
      </c>
      <c r="E31" s="14">
        <v>71597.820000000007</v>
      </c>
      <c r="F31" s="13">
        <f t="shared" si="0"/>
        <v>40975.569999999992</v>
      </c>
      <c r="G31" s="5"/>
    </row>
    <row r="32" spans="2:17" ht="10.95" customHeight="1" x14ac:dyDescent="0.2">
      <c r="B32" s="5" t="s">
        <v>32</v>
      </c>
      <c r="C32" s="13">
        <v>-552.67999999999995</v>
      </c>
      <c r="D32" s="12"/>
      <c r="E32" s="13">
        <v>-13.82</v>
      </c>
      <c r="F32" s="13">
        <f t="shared" si="0"/>
        <v>-538.8599999999999</v>
      </c>
      <c r="G32" s="5"/>
    </row>
    <row r="33" spans="2:7" ht="10.95" customHeight="1" x14ac:dyDescent="0.2">
      <c r="B33" s="5" t="s">
        <v>18</v>
      </c>
      <c r="C33" s="11">
        <v>38478.660000000003</v>
      </c>
      <c r="D33" s="11">
        <v>517702.34</v>
      </c>
      <c r="E33" s="11">
        <v>486972.63</v>
      </c>
      <c r="F33" s="13">
        <f t="shared" si="0"/>
        <v>69208.37</v>
      </c>
      <c r="G33" s="5"/>
    </row>
    <row r="34" spans="2:7" ht="10.95" customHeight="1" x14ac:dyDescent="0.2">
      <c r="B34" s="5" t="s">
        <v>20</v>
      </c>
      <c r="C34" s="14">
        <v>5860.7</v>
      </c>
      <c r="D34" s="11">
        <v>161182.31</v>
      </c>
      <c r="E34" s="11">
        <v>152145.95000000001</v>
      </c>
      <c r="F34" s="13">
        <f t="shared" si="0"/>
        <v>14897.059999999998</v>
      </c>
      <c r="G34" s="5"/>
    </row>
    <row r="35" spans="2:7" ht="10.95" customHeight="1" x14ac:dyDescent="0.2">
      <c r="B35" s="5" t="s">
        <v>21</v>
      </c>
      <c r="C35" s="11">
        <v>9950.57</v>
      </c>
      <c r="D35" s="11">
        <v>185532.73</v>
      </c>
      <c r="E35" s="11">
        <v>180075.78</v>
      </c>
      <c r="F35" s="13">
        <f t="shared" si="0"/>
        <v>15407.520000000019</v>
      </c>
      <c r="G35" s="5"/>
    </row>
    <row r="37" spans="2:7" ht="13.05" customHeight="1" x14ac:dyDescent="0.25">
      <c r="B37" s="48" t="s">
        <v>33</v>
      </c>
      <c r="C37" s="48"/>
      <c r="D37" s="48"/>
      <c r="E37" s="48"/>
      <c r="F37" s="48"/>
      <c r="G37" s="48"/>
    </row>
    <row r="38" spans="2:7" ht="12" customHeight="1" x14ac:dyDescent="0.25">
      <c r="B38" s="18" t="s">
        <v>34</v>
      </c>
      <c r="C38" s="23" t="s">
        <v>35</v>
      </c>
      <c r="D38" s="23" t="s">
        <v>36</v>
      </c>
      <c r="E38" s="23" t="s">
        <v>37</v>
      </c>
    </row>
    <row r="39" spans="2:7" ht="10.95" customHeight="1" x14ac:dyDescent="0.2">
      <c r="B39" s="5"/>
      <c r="C39" s="11">
        <f>SUM(C40:C52)</f>
        <v>370410.34720000002</v>
      </c>
      <c r="D39" s="11">
        <v>337602.49</v>
      </c>
      <c r="E39" s="11">
        <f>D39-C39</f>
        <v>-32807.857200000028</v>
      </c>
      <c r="F39" s="24"/>
    </row>
    <row r="40" spans="2:7" ht="10.95" customHeight="1" x14ac:dyDescent="0.2">
      <c r="B40" s="25" t="s">
        <v>38</v>
      </c>
      <c r="C40" s="11">
        <v>30274.65</v>
      </c>
      <c r="D40" s="12"/>
      <c r="E40" s="12"/>
      <c r="F40" s="24"/>
    </row>
    <row r="41" spans="2:7" ht="10.95" customHeight="1" x14ac:dyDescent="0.2">
      <c r="B41" s="5" t="s">
        <v>39</v>
      </c>
      <c r="C41" s="11">
        <v>9889.1200000000008</v>
      </c>
      <c r="D41" s="5"/>
      <c r="E41" s="5"/>
      <c r="F41" s="24"/>
    </row>
    <row r="42" spans="2:7" ht="10.95" customHeight="1" x14ac:dyDescent="0.2">
      <c r="B42" s="5" t="s">
        <v>40</v>
      </c>
      <c r="C42" s="14">
        <v>66789.600000000006</v>
      </c>
      <c r="D42" s="12"/>
      <c r="E42" s="5"/>
      <c r="F42" s="24"/>
    </row>
    <row r="43" spans="2:7" ht="10.95" customHeight="1" x14ac:dyDescent="0.2">
      <c r="B43" s="25" t="s">
        <v>41</v>
      </c>
      <c r="C43" s="12"/>
      <c r="D43" s="12"/>
      <c r="E43" s="12"/>
      <c r="F43" s="24"/>
    </row>
    <row r="44" spans="2:7" ht="10.95" customHeight="1" x14ac:dyDescent="0.2">
      <c r="B44" s="25" t="s">
        <v>42</v>
      </c>
      <c r="C44" s="11">
        <v>8588.64</v>
      </c>
      <c r="D44" s="12"/>
      <c r="E44" s="12"/>
      <c r="F44" s="24"/>
    </row>
    <row r="45" spans="2:7" ht="10.95" customHeight="1" x14ac:dyDescent="0.2">
      <c r="B45" s="25" t="s">
        <v>43</v>
      </c>
      <c r="C45" s="12"/>
      <c r="D45" s="12"/>
      <c r="E45" s="12"/>
      <c r="F45" s="24"/>
    </row>
    <row r="46" spans="2:7" ht="33" customHeight="1" x14ac:dyDescent="0.2">
      <c r="B46" s="25" t="s">
        <v>44</v>
      </c>
      <c r="C46" s="11">
        <v>8800</v>
      </c>
      <c r="D46" s="12"/>
      <c r="E46" s="12"/>
      <c r="F46" s="24"/>
    </row>
    <row r="47" spans="2:7" ht="22.05" customHeight="1" x14ac:dyDescent="0.2">
      <c r="B47" s="25" t="s">
        <v>45</v>
      </c>
      <c r="C47" s="12"/>
      <c r="D47" s="12"/>
      <c r="E47" s="12"/>
      <c r="F47" s="24"/>
    </row>
    <row r="48" spans="2:7" ht="10.95" customHeight="1" x14ac:dyDescent="0.2">
      <c r="B48" s="25" t="s">
        <v>46</v>
      </c>
      <c r="C48" s="11">
        <v>84517</v>
      </c>
      <c r="D48" s="12"/>
      <c r="E48" s="12"/>
      <c r="F48" s="24"/>
    </row>
    <row r="49" spans="2:10" ht="10.95" customHeight="1" x14ac:dyDescent="0.2">
      <c r="B49" s="25" t="s">
        <v>47</v>
      </c>
      <c r="C49" s="12"/>
      <c r="D49" s="12"/>
      <c r="E49" s="12"/>
      <c r="F49" s="24"/>
    </row>
    <row r="50" spans="2:10" ht="10.95" customHeight="1" x14ac:dyDescent="0.2">
      <c r="B50" s="26" t="s">
        <v>48</v>
      </c>
      <c r="C50" s="27">
        <v>94528.697199999995</v>
      </c>
      <c r="D50" s="5"/>
      <c r="E50" s="5"/>
      <c r="F50" s="41"/>
    </row>
    <row r="51" spans="2:10" ht="33" customHeight="1" x14ac:dyDescent="0.2">
      <c r="B51" s="28" t="s">
        <v>49</v>
      </c>
      <c r="C51" s="29">
        <f>2607.34+60667.04</f>
        <v>63274.380000000005</v>
      </c>
      <c r="D51" s="12"/>
      <c r="E51" s="12"/>
      <c r="J51" s="42"/>
    </row>
    <row r="52" spans="2:10" ht="10.95" customHeight="1" x14ac:dyDescent="0.2">
      <c r="B52" s="28" t="s">
        <v>50</v>
      </c>
      <c r="C52" s="11">
        <v>3748.26</v>
      </c>
      <c r="D52" s="12"/>
      <c r="E52" s="12"/>
      <c r="J52" t="s">
        <v>58</v>
      </c>
    </row>
    <row r="54" spans="2:10" ht="11.4" customHeight="1" x14ac:dyDescent="0.25">
      <c r="B54" s="49" t="s">
        <v>61</v>
      </c>
      <c r="C54" s="49"/>
      <c r="D54" s="49"/>
      <c r="E54" s="49"/>
      <c r="F54" s="49"/>
      <c r="G54" s="49"/>
    </row>
    <row r="55" spans="2:10" ht="11.4" customHeight="1" x14ac:dyDescent="0.2">
      <c r="B55" s="43"/>
      <c r="C55" s="44" t="s">
        <v>62</v>
      </c>
      <c r="D55" s="44" t="s">
        <v>63</v>
      </c>
      <c r="E55" s="44" t="s">
        <v>64</v>
      </c>
    </row>
    <row r="56" spans="2:10" ht="11.4" customHeight="1" x14ac:dyDescent="0.2">
      <c r="B56" s="45" t="s">
        <v>65</v>
      </c>
      <c r="C56" s="59">
        <v>55643.16</v>
      </c>
      <c r="D56" s="59">
        <v>41033.879999999997</v>
      </c>
      <c r="E56" s="60">
        <v>22092.76</v>
      </c>
    </row>
    <row r="57" spans="2:10" ht="11.4" customHeight="1" x14ac:dyDescent="0.2">
      <c r="B57" s="45" t="s">
        <v>66</v>
      </c>
      <c r="C57" s="59">
        <v>7479</v>
      </c>
      <c r="D57" s="59">
        <v>6855.75</v>
      </c>
      <c r="E57" s="61"/>
    </row>
    <row r="59" spans="2:10" ht="11.4" customHeight="1" x14ac:dyDescent="0.25">
      <c r="B59" s="50" t="s">
        <v>59</v>
      </c>
      <c r="C59" s="50"/>
      <c r="D59" s="50"/>
      <c r="E59" s="50"/>
      <c r="F59" s="50"/>
    </row>
    <row r="60" spans="2:10" ht="11.4" customHeight="1" x14ac:dyDescent="0.2">
      <c r="B60" s="51" t="s">
        <v>60</v>
      </c>
      <c r="C60" s="53">
        <v>-69424.800000000003</v>
      </c>
      <c r="D60" s="54"/>
      <c r="E60" s="55"/>
    </row>
    <row r="61" spans="2:10" ht="11.4" customHeight="1" x14ac:dyDescent="0.2">
      <c r="B61" s="52"/>
      <c r="C61" s="56"/>
      <c r="D61" s="57"/>
      <c r="E61" s="58"/>
    </row>
    <row r="63" spans="2:10" ht="13.05" customHeight="1" x14ac:dyDescent="0.25">
      <c r="B63" s="48" t="s">
        <v>51</v>
      </c>
      <c r="C63" s="48"/>
      <c r="D63" s="48"/>
      <c r="E63" s="48"/>
      <c r="F63" s="48"/>
      <c r="G63" s="48"/>
    </row>
    <row r="64" spans="2:10" ht="10.95" customHeight="1" x14ac:dyDescent="0.2">
      <c r="B64" s="5" t="s">
        <v>57</v>
      </c>
      <c r="C64" s="13">
        <v>312623.19</v>
      </c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2"/>
    </row>
    <row r="67" spans="2:4" ht="10.95" customHeight="1" x14ac:dyDescent="0.2">
      <c r="B67" s="5" t="s">
        <v>54</v>
      </c>
      <c r="C67" s="13">
        <v>312623.19</v>
      </c>
    </row>
    <row r="68" spans="2:4" s="1" customFormat="1" ht="28.05" customHeight="1" x14ac:dyDescent="0.2"/>
    <row r="69" spans="2:4" ht="12" customHeight="1" x14ac:dyDescent="0.25">
      <c r="B69" s="30" t="s">
        <v>55</v>
      </c>
      <c r="C69" s="31"/>
      <c r="D69" s="32" t="s">
        <v>56</v>
      </c>
    </row>
  </sheetData>
  <mergeCells count="10">
    <mergeCell ref="B2:G2"/>
    <mergeCell ref="B11:G11"/>
    <mergeCell ref="B23:G23"/>
    <mergeCell ref="B37:G37"/>
    <mergeCell ref="B63:G63"/>
    <mergeCell ref="B54:G54"/>
    <mergeCell ref="B59:F59"/>
    <mergeCell ref="B60:B61"/>
    <mergeCell ref="C60:E61"/>
    <mergeCell ref="E56:E57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2016-03-31T06:41:40Z</dcterms:modified>
</cp:coreProperties>
</file>