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<sst xmlns="http://schemas.openxmlformats.org/spreadsheetml/2006/main" count="74" uniqueCount="65">
  <si>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Спутников, 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</si>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</sst>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A43" workbookViewId="0">
      <selection activeCell="S46" sqref="S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</cols>
  <sheetData>
    <row r="2" spans="1:18" ht="16.05" customHeight="1" x14ac:dyDescent="0.3">
      <c r="B2" s="42" t="s">
        <v>0</v>
      </c>
      <c r="C2" s="42"/>
      <c r="D2" s="42"/>
      <c r="E2" s="42"/>
      <c r="F2" s="42"/>
      <c r="G2" s="42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1358.3</v>
      </c>
    </row>
    <row r="7" spans="1:18" ht="10.95" customHeight="1" x14ac:dyDescent="0.2">
      <c r="A7" s="4"/>
      <c r="B7" s="5" t="s">
        <v>6</v>
      </c>
      <c r="C7" s="6" t="s">
        <v>5</v>
      </c>
      <c r="D7" s="8">
        <v>885.6</v>
      </c>
    </row>
    <row r="8" spans="1:18" ht="10.95" customHeight="1" x14ac:dyDescent="0.2">
      <c r="A8" s="4"/>
      <c r="B8" s="5" t="s">
        <v>7</v>
      </c>
      <c r="C8" s="6" t="s">
        <v>8</v>
      </c>
      <c r="D8" s="9">
        <v>70</v>
      </c>
    </row>
    <row r="9" spans="1:18" ht="10.95" customHeight="1" x14ac:dyDescent="0.2">
      <c r="A9" s="4"/>
      <c r="B9" s="5" t="s">
        <v>9</v>
      </c>
      <c r="C9" s="6" t="s">
        <v>8</v>
      </c>
      <c r="D9" s="9">
        <v>30</v>
      </c>
    </row>
    <row r="11" spans="1:18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8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1">
        <v>41274.129999999997</v>
      </c>
      <c r="D14" s="11">
        <v>61739.49</v>
      </c>
      <c r="E14" s="11">
        <v>20465.36</v>
      </c>
      <c r="L14" s="32"/>
      <c r="M14" s="32"/>
      <c r="N14" s="32"/>
      <c r="O14" s="31"/>
      <c r="P14" s="32"/>
      <c r="Q14" s="32"/>
      <c r="R14" s="32"/>
    </row>
    <row r="15" spans="1:18" ht="10.95" customHeight="1" x14ac:dyDescent="0.2">
      <c r="B15" s="5" t="s">
        <v>16</v>
      </c>
      <c r="C15" s="11">
        <v>21191.95</v>
      </c>
      <c r="D15" s="12"/>
      <c r="E15" s="11">
        <v>-21191.95</v>
      </c>
      <c r="L15" s="32"/>
      <c r="M15" s="33"/>
      <c r="N15" s="32"/>
      <c r="O15" s="31"/>
      <c r="P15" s="32"/>
      <c r="Q15" s="33"/>
      <c r="R15" s="32"/>
    </row>
    <row r="16" spans="1:18" ht="10.95" customHeight="1" x14ac:dyDescent="0.2">
      <c r="B16" s="5" t="s">
        <v>17</v>
      </c>
      <c r="C16" s="11">
        <v>53038.52</v>
      </c>
      <c r="D16" s="11">
        <v>50331.27</v>
      </c>
      <c r="E16" s="11">
        <v>-2707.25</v>
      </c>
      <c r="L16" s="32"/>
      <c r="M16" s="32"/>
      <c r="N16" s="32"/>
      <c r="O16" s="31"/>
      <c r="P16" s="32"/>
      <c r="Q16" s="32"/>
      <c r="R16" s="32"/>
    </row>
    <row r="17" spans="2:18" ht="10.95" customHeight="1" x14ac:dyDescent="0.2">
      <c r="B17" s="5" t="s">
        <v>18</v>
      </c>
      <c r="C17" s="13">
        <v>479539.5</v>
      </c>
      <c r="D17" s="11">
        <v>462825.39</v>
      </c>
      <c r="E17" s="11">
        <v>-16714.11</v>
      </c>
      <c r="L17" s="34"/>
      <c r="M17" s="32"/>
      <c r="N17" s="32"/>
      <c r="O17" s="31"/>
      <c r="P17" s="34"/>
      <c r="Q17" s="32"/>
      <c r="R17" s="32"/>
    </row>
    <row r="18" spans="2:18" ht="10.95" customHeight="1" x14ac:dyDescent="0.2">
      <c r="B18" s="5" t="s">
        <v>19</v>
      </c>
      <c r="C18" s="11">
        <v>31823.39</v>
      </c>
      <c r="D18" s="12"/>
      <c r="E18" s="11">
        <v>-31823.39</v>
      </c>
      <c r="L18" s="32"/>
      <c r="M18" s="33"/>
      <c r="N18" s="32"/>
      <c r="O18" s="31"/>
      <c r="P18" s="32"/>
      <c r="Q18" s="33"/>
      <c r="R18" s="32"/>
    </row>
    <row r="19" spans="2:18" ht="10.95" customHeight="1" x14ac:dyDescent="0.2">
      <c r="B19" s="5" t="s">
        <v>20</v>
      </c>
      <c r="C19" s="11">
        <v>103367.11</v>
      </c>
      <c r="D19" s="11">
        <v>124748.44</v>
      </c>
      <c r="E19" s="11">
        <v>21381.33</v>
      </c>
      <c r="L19" s="32"/>
      <c r="M19" s="32"/>
      <c r="N19" s="32"/>
      <c r="O19" s="31"/>
      <c r="P19" s="32"/>
      <c r="Q19" s="32"/>
      <c r="R19" s="32"/>
    </row>
    <row r="20" spans="2:18" ht="10.95" customHeight="1" x14ac:dyDescent="0.2">
      <c r="B20" s="5" t="s">
        <v>21</v>
      </c>
      <c r="C20" s="11">
        <v>166778.74</v>
      </c>
      <c r="D20" s="11">
        <v>115718.58</v>
      </c>
      <c r="E20" s="11">
        <v>-51060.160000000003</v>
      </c>
      <c r="L20" s="32"/>
      <c r="M20" s="32"/>
      <c r="N20" s="32"/>
      <c r="O20" s="31"/>
      <c r="P20" s="32"/>
      <c r="Q20" s="32"/>
      <c r="R20" s="32"/>
    </row>
    <row r="21" spans="2:18" ht="10.95" customHeight="1" x14ac:dyDescent="0.2">
      <c r="B21" s="14" t="s">
        <v>22</v>
      </c>
      <c r="C21" s="15">
        <v>897013.34</v>
      </c>
      <c r="D21" s="15">
        <v>815363.17</v>
      </c>
      <c r="E21" s="15">
        <v>-81650.17</v>
      </c>
      <c r="L21" s="35"/>
      <c r="M21" s="35"/>
      <c r="N21" s="35"/>
      <c r="O21" s="31"/>
      <c r="P21" s="35"/>
      <c r="Q21" s="35"/>
      <c r="R21" s="35"/>
    </row>
    <row r="23" spans="2:18" ht="25.95" customHeight="1" x14ac:dyDescent="0.25">
      <c r="B23" s="43" t="s">
        <v>23</v>
      </c>
      <c r="C23" s="43"/>
      <c r="D23" s="43"/>
      <c r="E23" s="43"/>
      <c r="F23" s="43"/>
      <c r="G23" s="43"/>
    </row>
    <row r="25" spans="2:18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8" ht="12" customHeight="1" x14ac:dyDescent="0.25">
      <c r="B26" s="16" t="s">
        <v>28</v>
      </c>
      <c r="C26" s="17">
        <v>420980.9</v>
      </c>
      <c r="D26" s="18">
        <v>1124617.33</v>
      </c>
      <c r="E26" s="17">
        <f>SUM(E27:E34)</f>
        <v>1094282.68</v>
      </c>
      <c r="F26" s="18">
        <f>SUM(F27:F34)</f>
        <v>451315.54999999987</v>
      </c>
      <c r="G26" s="36">
        <f>E26/D26</f>
        <v>0.97302669166586631</v>
      </c>
    </row>
    <row r="27" spans="2:18" ht="10.95" customHeight="1" x14ac:dyDescent="0.2">
      <c r="B27" s="19" t="s">
        <v>29</v>
      </c>
      <c r="C27" s="11">
        <v>4218.74</v>
      </c>
      <c r="D27" s="11">
        <v>9895.56</v>
      </c>
      <c r="E27" s="11">
        <v>9468.4699999999993</v>
      </c>
      <c r="F27" s="11">
        <f>C27+D27-E27</f>
        <v>4645.83</v>
      </c>
      <c r="G27" s="12"/>
    </row>
    <row r="28" spans="2:18" ht="10.95" customHeight="1" x14ac:dyDescent="0.2">
      <c r="B28" s="19" t="s">
        <v>30</v>
      </c>
      <c r="C28" s="11">
        <v>80054.92</v>
      </c>
      <c r="D28" s="13">
        <v>299358.59999999998</v>
      </c>
      <c r="E28" s="11">
        <v>287667.78000000003</v>
      </c>
      <c r="F28" s="11">
        <f t="shared" ref="F28:F34" si="0">C28+D28-E28</f>
        <v>91745.739999999932</v>
      </c>
      <c r="G28" s="12"/>
    </row>
    <row r="29" spans="2:18" ht="10.95" customHeight="1" x14ac:dyDescent="0.2">
      <c r="B29" s="19" t="s">
        <v>31</v>
      </c>
      <c r="C29" s="20">
        <v>986.43</v>
      </c>
      <c r="D29" s="12"/>
      <c r="E29" s="13">
        <v>1178.5</v>
      </c>
      <c r="F29" s="11">
        <f t="shared" si="0"/>
        <v>-192.07000000000005</v>
      </c>
      <c r="G29" s="12"/>
    </row>
    <row r="30" spans="2:18" ht="10.95" customHeight="1" x14ac:dyDescent="0.2">
      <c r="B30" s="5" t="s">
        <v>15</v>
      </c>
      <c r="C30" s="13">
        <v>35367.699999999997</v>
      </c>
      <c r="D30" s="11">
        <v>61739.49</v>
      </c>
      <c r="E30" s="11">
        <v>58186.45</v>
      </c>
      <c r="F30" s="11">
        <f t="shared" si="0"/>
        <v>38920.740000000005</v>
      </c>
      <c r="G30" s="5"/>
    </row>
    <row r="31" spans="2:18" ht="10.95" customHeight="1" x14ac:dyDescent="0.2">
      <c r="B31" s="5" t="s">
        <v>17</v>
      </c>
      <c r="C31" s="11">
        <v>43948.959999999999</v>
      </c>
      <c r="D31" s="11">
        <v>50331.27</v>
      </c>
      <c r="E31" s="11">
        <v>51895.5</v>
      </c>
      <c r="F31" s="11">
        <f t="shared" si="0"/>
        <v>42384.729999999996</v>
      </c>
      <c r="G31" s="5"/>
    </row>
    <row r="32" spans="2:18" ht="10.95" customHeight="1" x14ac:dyDescent="0.2">
      <c r="B32" s="5" t="s">
        <v>18</v>
      </c>
      <c r="C32" s="11">
        <v>156829.47</v>
      </c>
      <c r="D32" s="11">
        <v>462825.39</v>
      </c>
      <c r="E32" s="13">
        <v>460297.7</v>
      </c>
      <c r="F32" s="11">
        <f t="shared" si="0"/>
        <v>159357.15999999997</v>
      </c>
      <c r="G32" s="5"/>
    </row>
    <row r="33" spans="2:7" ht="10.95" customHeight="1" x14ac:dyDescent="0.2">
      <c r="B33" s="5" t="s">
        <v>20</v>
      </c>
      <c r="C33" s="11">
        <v>67959.009999999995</v>
      </c>
      <c r="D33" s="11">
        <v>124748.44</v>
      </c>
      <c r="E33" s="11">
        <v>117409.96</v>
      </c>
      <c r="F33" s="11">
        <f t="shared" si="0"/>
        <v>75297.490000000005</v>
      </c>
      <c r="G33" s="5"/>
    </row>
    <row r="34" spans="2:7" ht="10.95" customHeight="1" x14ac:dyDescent="0.2">
      <c r="B34" s="5" t="s">
        <v>21</v>
      </c>
      <c r="C34" s="11">
        <v>31615.67</v>
      </c>
      <c r="D34" s="11">
        <v>115718.58</v>
      </c>
      <c r="E34" s="11">
        <v>108178.32</v>
      </c>
      <c r="F34" s="11">
        <f t="shared" si="0"/>
        <v>39155.929999999993</v>
      </c>
      <c r="G34" s="5"/>
    </row>
    <row r="36" spans="2:7" ht="13.05" customHeight="1" x14ac:dyDescent="0.25">
      <c r="B36" s="44" t="s">
        <v>32</v>
      </c>
      <c r="C36" s="44"/>
      <c r="D36" s="44"/>
      <c r="E36" s="44"/>
      <c r="F36" s="44"/>
      <c r="G36" s="44"/>
    </row>
    <row r="37" spans="2:7" ht="12" customHeight="1" x14ac:dyDescent="0.25">
      <c r="B37" s="16" t="s">
        <v>33</v>
      </c>
      <c r="C37" s="21" t="s">
        <v>34</v>
      </c>
      <c r="D37" s="21" t="s">
        <v>35</v>
      </c>
      <c r="E37" s="21" t="s">
        <v>36</v>
      </c>
    </row>
    <row r="38" spans="2:7" ht="10.95" customHeight="1" x14ac:dyDescent="0.2">
      <c r="B38" s="5"/>
      <c r="C38" s="11">
        <f>SUM(C39:C51)</f>
        <v>293863.30799999996</v>
      </c>
      <c r="D38" s="13">
        <v>299358.59999999998</v>
      </c>
      <c r="E38" s="11">
        <f>D38-C38</f>
        <v>5495.2920000000158</v>
      </c>
      <c r="F38" s="22"/>
    </row>
    <row r="39" spans="2:7" ht="10.95" customHeight="1" x14ac:dyDescent="0.2">
      <c r="B39" s="23" t="s">
        <v>37</v>
      </c>
      <c r="C39" s="11">
        <v>13868.73</v>
      </c>
      <c r="D39" s="12"/>
      <c r="E39" s="12"/>
      <c r="F39" s="22"/>
    </row>
    <row r="40" spans="2:7" ht="10.95" customHeight="1" x14ac:dyDescent="0.2">
      <c r="B40" s="5" t="s">
        <v>38</v>
      </c>
      <c r="C40" s="11">
        <v>4219.1400000000003</v>
      </c>
      <c r="D40" s="5"/>
      <c r="E40" s="5"/>
      <c r="F40" s="22"/>
    </row>
    <row r="41" spans="2:7" ht="10.95" customHeight="1" x14ac:dyDescent="0.2">
      <c r="B41" s="5" t="s">
        <v>39</v>
      </c>
      <c r="C41" s="11">
        <v>67244.69</v>
      </c>
      <c r="D41" s="12"/>
      <c r="E41" s="5"/>
      <c r="F41" s="22"/>
    </row>
    <row r="42" spans="2:7" ht="10.95" customHeight="1" x14ac:dyDescent="0.2">
      <c r="B42" s="23" t="s">
        <v>40</v>
      </c>
      <c r="C42" s="12"/>
      <c r="D42" s="12"/>
      <c r="E42" s="12"/>
      <c r="F42" s="22"/>
    </row>
    <row r="43" spans="2:7" ht="10.95" customHeight="1" x14ac:dyDescent="0.2">
      <c r="B43" s="23" t="s">
        <v>41</v>
      </c>
      <c r="C43" s="11">
        <v>7963.08</v>
      </c>
      <c r="D43" s="12"/>
      <c r="E43" s="12"/>
      <c r="F43" s="22"/>
    </row>
    <row r="44" spans="2:7" ht="10.95" customHeight="1" x14ac:dyDescent="0.2">
      <c r="B44" s="23" t="s">
        <v>42</v>
      </c>
      <c r="C44" s="12"/>
      <c r="D44" s="12"/>
      <c r="E44" s="12"/>
      <c r="F44" s="22"/>
    </row>
    <row r="45" spans="2:7" ht="33" customHeight="1" x14ac:dyDescent="0.2">
      <c r="B45" s="23" t="s">
        <v>43</v>
      </c>
      <c r="C45" s="11">
        <v>1100</v>
      </c>
      <c r="D45" s="12"/>
      <c r="E45" s="12"/>
      <c r="F45" s="22"/>
    </row>
    <row r="46" spans="2:7" ht="22.05" customHeight="1" x14ac:dyDescent="0.2">
      <c r="B46" s="23" t="s">
        <v>44</v>
      </c>
      <c r="C46" s="11">
        <v>19781.79</v>
      </c>
      <c r="D46" s="12"/>
      <c r="E46" s="12"/>
      <c r="F46" s="22"/>
    </row>
    <row r="47" spans="2:7" ht="10.95" customHeight="1" x14ac:dyDescent="0.2">
      <c r="B47" s="23" t="s">
        <v>45</v>
      </c>
      <c r="C47" s="11">
        <v>39043</v>
      </c>
      <c r="D47" s="12"/>
      <c r="E47" s="12"/>
      <c r="F47" s="22"/>
    </row>
    <row r="48" spans="2:7" ht="10.95" customHeight="1" x14ac:dyDescent="0.2">
      <c r="B48" s="23" t="s">
        <v>46</v>
      </c>
      <c r="C48" s="12"/>
      <c r="D48" s="12"/>
      <c r="E48" s="12"/>
      <c r="F48" s="22"/>
    </row>
    <row r="49" spans="2:12" ht="10.95" customHeight="1" x14ac:dyDescent="0.2">
      <c r="B49" s="24" t="s">
        <v>47</v>
      </c>
      <c r="C49" s="25">
        <v>83820.407999999996</v>
      </c>
      <c r="D49" s="5"/>
      <c r="E49" s="5"/>
      <c r="F49" s="22"/>
      <c r="J49" s="37"/>
    </row>
    <row r="50" spans="2:12" ht="33" customHeight="1" x14ac:dyDescent="0.2">
      <c r="B50" s="26" t="s">
        <v>48</v>
      </c>
      <c r="C50" s="27">
        <f>1639.7+51980.15</f>
        <v>53619.85</v>
      </c>
      <c r="D50" s="12"/>
      <c r="E50" s="12"/>
      <c r="L50" s="37"/>
    </row>
    <row r="51" spans="2:12" ht="10.95" customHeight="1" x14ac:dyDescent="0.2">
      <c r="B51" s="26" t="s">
        <v>49</v>
      </c>
      <c r="C51" s="11">
        <v>3202.62</v>
      </c>
      <c r="D51" s="12"/>
      <c r="E51" s="12"/>
    </row>
    <row r="53" spans="2:12" ht="11.4" customHeight="1" x14ac:dyDescent="0.25">
      <c r="B53" s="45" t="s">
        <v>59</v>
      </c>
      <c r="C53" s="45"/>
      <c r="D53" s="45"/>
      <c r="E53" s="45"/>
      <c r="F53" s="45"/>
      <c r="G53" s="45"/>
    </row>
    <row r="54" spans="2:12" ht="11.4" customHeight="1" x14ac:dyDescent="0.2">
      <c r="B54" s="38"/>
      <c r="C54" s="39" t="s">
        <v>60</v>
      </c>
      <c r="D54" s="39" t="s">
        <v>61</v>
      </c>
      <c r="E54" s="39" t="s">
        <v>62</v>
      </c>
    </row>
    <row r="55" spans="2:12" ht="11.4" customHeight="1" x14ac:dyDescent="0.2">
      <c r="B55" s="40" t="s">
        <v>63</v>
      </c>
      <c r="C55" s="41">
        <v>0</v>
      </c>
      <c r="D55" s="41">
        <v>0</v>
      </c>
      <c r="E55" s="55">
        <v>1708.48</v>
      </c>
    </row>
    <row r="56" spans="2:12" ht="11.4" customHeight="1" x14ac:dyDescent="0.2">
      <c r="B56" s="40" t="s">
        <v>64</v>
      </c>
      <c r="C56" s="41">
        <v>4881.3599999999997</v>
      </c>
      <c r="D56" s="41">
        <v>4564.58</v>
      </c>
      <c r="E56" s="56"/>
    </row>
    <row r="58" spans="2:12" ht="11.4" customHeight="1" x14ac:dyDescent="0.25">
      <c r="B58" s="46" t="s">
        <v>57</v>
      </c>
      <c r="C58" s="46"/>
      <c r="D58" s="46"/>
      <c r="E58" s="46"/>
      <c r="F58" s="46"/>
    </row>
    <row r="59" spans="2:12" ht="11.4" customHeight="1" x14ac:dyDescent="0.2">
      <c r="B59" s="47" t="s">
        <v>58</v>
      </c>
      <c r="C59" s="49">
        <v>-72094.320000000007</v>
      </c>
      <c r="D59" s="50"/>
      <c r="E59" s="51"/>
    </row>
    <row r="60" spans="2:12" ht="11.4" customHeight="1" x14ac:dyDescent="0.2">
      <c r="B60" s="48"/>
      <c r="C60" s="52"/>
      <c r="D60" s="53"/>
      <c r="E60" s="54"/>
    </row>
    <row r="62" spans="2:12" ht="13.05" customHeight="1" x14ac:dyDescent="0.25">
      <c r="B62" s="44" t="s">
        <v>50</v>
      </c>
      <c r="C62" s="44"/>
      <c r="D62" s="44"/>
      <c r="E62" s="44"/>
      <c r="F62" s="44"/>
      <c r="G62" s="44"/>
    </row>
    <row r="63" spans="2:12" ht="10.95" customHeight="1" x14ac:dyDescent="0.2">
      <c r="B63" s="5" t="s">
        <v>56</v>
      </c>
      <c r="C63" s="20">
        <v>232773.89</v>
      </c>
    </row>
    <row r="64" spans="2:12" ht="10.95" customHeight="1" x14ac:dyDescent="0.2">
      <c r="B64" s="5" t="s">
        <v>51</v>
      </c>
      <c r="C64" s="12"/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20">
        <v>232773.89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2016-03-31T08:30:45Z</dcterms:modified>
</cp:coreProperties>
</file>