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<sst xmlns="http://schemas.openxmlformats.org/spreadsheetml/2006/main" count="81" uniqueCount="69">
  <si>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Озерный, 15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</si>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</sst>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9" fontId="4" fillId="0" borderId="2" xfId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B52" workbookViewId="0">
      <selection activeCell="L62" sqref="L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716.9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14378.54</v>
      </c>
      <c r="D14" s="10">
        <v>26001.9</v>
      </c>
      <c r="E14" s="9">
        <v>11623.36</v>
      </c>
      <c r="K14" s="30"/>
      <c r="L14" s="31"/>
      <c r="M14" s="32"/>
      <c r="N14" s="31"/>
      <c r="O14" s="30"/>
      <c r="P14" s="31"/>
      <c r="Q14" s="32"/>
      <c r="R14" s="31"/>
      <c r="S14" s="29"/>
    </row>
    <row r="15" spans="1:19" ht="10.95" customHeight="1" x14ac:dyDescent="0.2">
      <c r="B15" s="5" t="s">
        <v>16</v>
      </c>
      <c r="C15" s="9">
        <v>4546.8599999999997</v>
      </c>
      <c r="D15" s="11"/>
      <c r="E15" s="9">
        <v>-4546.8599999999997</v>
      </c>
      <c r="K15" s="30"/>
      <c r="L15" s="31"/>
      <c r="M15" s="33"/>
      <c r="N15" s="31"/>
      <c r="O15" s="30"/>
      <c r="P15" s="31"/>
      <c r="Q15" s="33"/>
      <c r="R15" s="31"/>
      <c r="S15" s="29"/>
    </row>
    <row r="16" spans="1:19" ht="10.95" customHeight="1" x14ac:dyDescent="0.2">
      <c r="B16" s="5" t="s">
        <v>17</v>
      </c>
      <c r="C16" s="9">
        <v>20762.98</v>
      </c>
      <c r="D16" s="9">
        <v>20807.93</v>
      </c>
      <c r="E16" s="12">
        <v>44.95</v>
      </c>
      <c r="K16" s="30"/>
      <c r="L16" s="31"/>
      <c r="M16" s="31"/>
      <c r="N16" s="34"/>
      <c r="O16" s="30"/>
      <c r="P16" s="31"/>
      <c r="Q16" s="31"/>
      <c r="R16" s="31"/>
      <c r="S16" s="29"/>
    </row>
    <row r="17" spans="2:19" ht="10.95" customHeight="1" x14ac:dyDescent="0.2">
      <c r="B17" s="5" t="s">
        <v>18</v>
      </c>
      <c r="C17" s="10">
        <v>111554.4</v>
      </c>
      <c r="D17" s="9">
        <v>39043.74</v>
      </c>
      <c r="E17" s="9">
        <v>-72510.66</v>
      </c>
      <c r="K17" s="30"/>
      <c r="L17" s="32"/>
      <c r="M17" s="31"/>
      <c r="N17" s="31"/>
      <c r="O17" s="30"/>
      <c r="P17" s="32"/>
      <c r="Q17" s="31"/>
      <c r="R17" s="31"/>
      <c r="S17" s="29"/>
    </row>
    <row r="18" spans="2:19" ht="10.95" customHeight="1" x14ac:dyDescent="0.2">
      <c r="B18" s="5" t="s">
        <v>19</v>
      </c>
      <c r="C18" s="11"/>
      <c r="D18" s="9">
        <v>17422.47</v>
      </c>
      <c r="E18" s="9">
        <v>17422.47</v>
      </c>
      <c r="K18" s="30"/>
      <c r="L18" s="33"/>
      <c r="M18" s="31"/>
      <c r="N18" s="31"/>
      <c r="O18" s="30"/>
      <c r="P18" s="33"/>
      <c r="Q18" s="31"/>
      <c r="R18" s="31"/>
      <c r="S18" s="35"/>
    </row>
    <row r="19" spans="2:19" ht="10.95" customHeight="1" x14ac:dyDescent="0.2">
      <c r="B19" s="5" t="s">
        <v>20</v>
      </c>
      <c r="C19" s="9">
        <v>49714.58</v>
      </c>
      <c r="D19" s="9">
        <v>35428.44</v>
      </c>
      <c r="E19" s="9">
        <v>-14286.14</v>
      </c>
      <c r="K19" s="30"/>
      <c r="L19" s="31"/>
      <c r="M19" s="31"/>
      <c r="N19" s="31"/>
      <c r="O19" s="30"/>
      <c r="P19" s="31"/>
      <c r="Q19" s="31"/>
      <c r="R19" s="31"/>
      <c r="S19" s="29"/>
    </row>
    <row r="20" spans="2:19" ht="10.95" customHeight="1" x14ac:dyDescent="0.2">
      <c r="B20" s="5" t="s">
        <v>21</v>
      </c>
      <c r="C20" s="9">
        <v>243354.94</v>
      </c>
      <c r="D20" s="9">
        <v>245456.24</v>
      </c>
      <c r="E20" s="10">
        <v>2101.3000000000002</v>
      </c>
      <c r="K20" s="30"/>
      <c r="L20" s="31"/>
      <c r="M20" s="31"/>
      <c r="N20" s="32"/>
      <c r="O20" s="30"/>
      <c r="P20" s="31"/>
      <c r="Q20" s="31"/>
      <c r="R20" s="31"/>
      <c r="S20" s="29"/>
    </row>
    <row r="21" spans="2:19" ht="10.95" customHeight="1" x14ac:dyDescent="0.2">
      <c r="B21" s="5" t="s">
        <v>22</v>
      </c>
      <c r="C21" s="9">
        <v>11351.89</v>
      </c>
      <c r="D21" s="11"/>
      <c r="E21" s="9">
        <v>-11351.89</v>
      </c>
      <c r="K21" s="30"/>
      <c r="L21" s="31"/>
      <c r="M21" s="33"/>
      <c r="N21" s="31"/>
      <c r="O21" s="30"/>
      <c r="P21" s="31"/>
      <c r="Q21" s="33"/>
      <c r="R21" s="31"/>
      <c r="S21" s="29"/>
    </row>
    <row r="22" spans="2:19" ht="10.95" customHeight="1" x14ac:dyDescent="0.2">
      <c r="B22" s="5" t="s">
        <v>23</v>
      </c>
      <c r="C22" s="9">
        <v>2640.91</v>
      </c>
      <c r="D22" s="11"/>
      <c r="E22" s="9">
        <v>-2640.91</v>
      </c>
      <c r="K22" s="30"/>
      <c r="L22" s="31"/>
      <c r="M22" s="33"/>
      <c r="N22" s="31"/>
      <c r="O22" s="30"/>
      <c r="P22" s="31"/>
      <c r="Q22" s="33"/>
      <c r="R22" s="31"/>
      <c r="S22" s="29"/>
    </row>
    <row r="23" spans="2:19" ht="10.95" customHeight="1" x14ac:dyDescent="0.2">
      <c r="B23" s="5" t="s">
        <v>24</v>
      </c>
      <c r="C23" s="9">
        <v>15445.73</v>
      </c>
      <c r="D23" s="9">
        <v>29276.19</v>
      </c>
      <c r="E23" s="9">
        <v>13830.46</v>
      </c>
      <c r="K23" s="30"/>
      <c r="L23" s="31"/>
      <c r="M23" s="31"/>
      <c r="N23" s="31"/>
      <c r="O23" s="30"/>
      <c r="P23" s="31"/>
      <c r="Q23" s="31"/>
      <c r="R23" s="31"/>
      <c r="S23" s="29"/>
    </row>
    <row r="24" spans="2:19" ht="10.95" customHeight="1" x14ac:dyDescent="0.2">
      <c r="B24" s="5" t="s">
        <v>25</v>
      </c>
      <c r="C24" s="9">
        <v>62966.94</v>
      </c>
      <c r="D24" s="9">
        <v>69080.78</v>
      </c>
      <c r="E24" s="9">
        <v>6113.84</v>
      </c>
      <c r="K24" s="30"/>
      <c r="L24" s="31"/>
      <c r="M24" s="31"/>
      <c r="N24" s="31"/>
      <c r="O24" s="30"/>
      <c r="P24" s="31"/>
      <c r="Q24" s="31"/>
      <c r="R24" s="31"/>
      <c r="S24" s="29"/>
    </row>
    <row r="25" spans="2:19" ht="10.95" customHeight="1" x14ac:dyDescent="0.2">
      <c r="B25" s="13" t="s">
        <v>26</v>
      </c>
      <c r="C25" s="14">
        <v>536717.77</v>
      </c>
      <c r="D25" s="14">
        <v>482517.69</v>
      </c>
      <c r="E25" s="14">
        <v>-54200.08</v>
      </c>
      <c r="K25" s="36"/>
      <c r="L25" s="37"/>
      <c r="M25" s="37"/>
      <c r="N25" s="37"/>
      <c r="O25" s="36"/>
      <c r="P25" s="37"/>
      <c r="Q25" s="37"/>
      <c r="R25" s="37"/>
      <c r="S25" s="29"/>
    </row>
    <row r="26" spans="2:19" ht="11.4" customHeight="1" x14ac:dyDescent="0.2"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25.95" customHeight="1" x14ac:dyDescent="0.25">
      <c r="B27" s="45" t="s">
        <v>27</v>
      </c>
      <c r="C27" s="45"/>
      <c r="D27" s="45"/>
      <c r="E27" s="45"/>
      <c r="F27" s="45"/>
      <c r="G27" s="45"/>
    </row>
    <row r="29" spans="2:19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19" ht="12" customHeight="1" x14ac:dyDescent="0.25">
      <c r="B30" s="15" t="s">
        <v>32</v>
      </c>
      <c r="C30" s="16">
        <v>60604</v>
      </c>
      <c r="D30" s="17">
        <v>654381.44999999995</v>
      </c>
      <c r="E30" s="17">
        <f>SUM(E31:E41)</f>
        <v>605909.32999999996</v>
      </c>
      <c r="F30" s="17">
        <f>SUM(F31:F41)</f>
        <v>109076.11999999994</v>
      </c>
      <c r="G30" s="38">
        <f>E30/D30</f>
        <v>0.92592681225911888</v>
      </c>
    </row>
    <row r="31" spans="2:19" ht="10.95" customHeight="1" x14ac:dyDescent="0.2">
      <c r="B31" s="18" t="s">
        <v>33</v>
      </c>
      <c r="C31" s="12">
        <v>927.54</v>
      </c>
      <c r="D31" s="9">
        <v>2827.68</v>
      </c>
      <c r="E31" s="11"/>
      <c r="F31" s="9">
        <f>C31+D31-E31</f>
        <v>3755.22</v>
      </c>
      <c r="G31" s="11"/>
    </row>
    <row r="32" spans="2:19" ht="10.95" customHeight="1" x14ac:dyDescent="0.2">
      <c r="B32" s="18" t="s">
        <v>34</v>
      </c>
      <c r="C32" s="9">
        <v>12263.63</v>
      </c>
      <c r="D32" s="9">
        <v>169036.08</v>
      </c>
      <c r="E32" s="9">
        <v>162378.13</v>
      </c>
      <c r="F32" s="9">
        <f t="shared" ref="F32:F41" si="0">C32+D32-E32</f>
        <v>18921.579999999987</v>
      </c>
      <c r="G32" s="11"/>
    </row>
    <row r="33" spans="2:7" ht="10.95" customHeight="1" x14ac:dyDescent="0.2">
      <c r="B33" s="18" t="s">
        <v>35</v>
      </c>
      <c r="C33" s="11"/>
      <c r="D33" s="11"/>
      <c r="E33" s="11"/>
      <c r="F33" s="9">
        <f t="shared" si="0"/>
        <v>0</v>
      </c>
      <c r="G33" s="11"/>
    </row>
    <row r="34" spans="2:7" ht="10.95" customHeight="1" x14ac:dyDescent="0.2">
      <c r="B34" s="5" t="s">
        <v>15</v>
      </c>
      <c r="C34" s="9">
        <v>2592.69</v>
      </c>
      <c r="D34" s="10">
        <v>26001.9</v>
      </c>
      <c r="E34" s="9">
        <v>22086.95</v>
      </c>
      <c r="F34" s="9">
        <f t="shared" si="0"/>
        <v>6507.6399999999994</v>
      </c>
      <c r="G34" s="5"/>
    </row>
    <row r="35" spans="2:7" ht="10.95" customHeight="1" x14ac:dyDescent="0.2">
      <c r="B35" s="5" t="s">
        <v>17</v>
      </c>
      <c r="C35" s="10">
        <v>7899.3</v>
      </c>
      <c r="D35" s="9">
        <v>20807.93</v>
      </c>
      <c r="E35" s="9">
        <v>19704.63</v>
      </c>
      <c r="F35" s="9">
        <f t="shared" si="0"/>
        <v>9002.5999999999985</v>
      </c>
      <c r="G35" s="5"/>
    </row>
    <row r="36" spans="2:7" ht="10.95" customHeight="1" x14ac:dyDescent="0.2">
      <c r="B36" s="5" t="s">
        <v>18</v>
      </c>
      <c r="C36" s="19">
        <v>885.6</v>
      </c>
      <c r="D36" s="9">
        <v>39043.74</v>
      </c>
      <c r="E36" s="9">
        <v>35742.25</v>
      </c>
      <c r="F36" s="9">
        <f t="shared" si="0"/>
        <v>4187.0899999999965</v>
      </c>
      <c r="G36" s="5"/>
    </row>
    <row r="37" spans="2:7" ht="10.95" customHeight="1" x14ac:dyDescent="0.2">
      <c r="B37" s="5" t="s">
        <v>19</v>
      </c>
      <c r="C37" s="12">
        <v>554.87</v>
      </c>
      <c r="D37" s="9">
        <v>17422.47</v>
      </c>
      <c r="E37" s="9">
        <v>16148.88</v>
      </c>
      <c r="F37" s="9">
        <f t="shared" si="0"/>
        <v>1828.4600000000009</v>
      </c>
      <c r="G37" s="5"/>
    </row>
    <row r="38" spans="2:7" ht="10.95" customHeight="1" x14ac:dyDescent="0.2">
      <c r="B38" s="5" t="s">
        <v>20</v>
      </c>
      <c r="C38" s="9">
        <v>6063.81</v>
      </c>
      <c r="D38" s="9">
        <v>35428.44</v>
      </c>
      <c r="E38" s="9">
        <v>26357.24</v>
      </c>
      <c r="F38" s="9">
        <f t="shared" si="0"/>
        <v>15135.009999999998</v>
      </c>
      <c r="G38" s="5"/>
    </row>
    <row r="39" spans="2:7" ht="10.95" customHeight="1" x14ac:dyDescent="0.2">
      <c r="B39" s="5" t="s">
        <v>21</v>
      </c>
      <c r="C39" s="9">
        <v>20170.22</v>
      </c>
      <c r="D39" s="9">
        <v>245456.24</v>
      </c>
      <c r="E39" s="9">
        <v>233321.06</v>
      </c>
      <c r="F39" s="9">
        <f t="shared" si="0"/>
        <v>32305.399999999965</v>
      </c>
      <c r="G39" s="5"/>
    </row>
    <row r="40" spans="2:7" ht="10.95" customHeight="1" x14ac:dyDescent="0.2">
      <c r="B40" s="5" t="s">
        <v>24</v>
      </c>
      <c r="C40" s="9">
        <v>3220.08</v>
      </c>
      <c r="D40" s="9">
        <v>29276.19</v>
      </c>
      <c r="E40" s="10">
        <v>24756.6</v>
      </c>
      <c r="F40" s="9">
        <f t="shared" si="0"/>
        <v>7739.6699999999983</v>
      </c>
      <c r="G40" s="5"/>
    </row>
    <row r="41" spans="2:7" ht="10.95" customHeight="1" x14ac:dyDescent="0.2">
      <c r="B41" s="5" t="s">
        <v>25</v>
      </c>
      <c r="C41" s="9">
        <v>6026.26</v>
      </c>
      <c r="D41" s="9">
        <v>69080.78</v>
      </c>
      <c r="E41" s="9">
        <v>65413.59</v>
      </c>
      <c r="F41" s="9">
        <f t="shared" si="0"/>
        <v>9693.4499999999971</v>
      </c>
      <c r="G41" s="5"/>
    </row>
    <row r="43" spans="2:7" ht="13.05" customHeight="1" x14ac:dyDescent="0.25">
      <c r="B43" s="46" t="s">
        <v>36</v>
      </c>
      <c r="C43" s="46"/>
      <c r="D43" s="46"/>
      <c r="E43" s="46"/>
      <c r="F43" s="46"/>
      <c r="G43" s="46"/>
    </row>
    <row r="44" spans="2:7" ht="12" customHeight="1" x14ac:dyDescent="0.25">
      <c r="B44" s="15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9">
        <f>SUM(C46:C58)</f>
        <v>163193.08240000001</v>
      </c>
      <c r="D45" s="9">
        <v>169036.08</v>
      </c>
      <c r="E45" s="9">
        <f>D45-C45</f>
        <v>5842.9975999999733</v>
      </c>
      <c r="F45" s="21"/>
    </row>
    <row r="46" spans="2:7" ht="10.95" customHeight="1" x14ac:dyDescent="0.2">
      <c r="B46" s="22" t="s">
        <v>41</v>
      </c>
      <c r="C46" s="9">
        <v>31981.83</v>
      </c>
      <c r="D46" s="11"/>
      <c r="E46" s="11"/>
      <c r="F46" s="21"/>
    </row>
    <row r="47" spans="2:7" ht="10.95" customHeight="1" x14ac:dyDescent="0.2">
      <c r="B47" s="5" t="s">
        <v>42</v>
      </c>
      <c r="C47" s="9">
        <v>8634.11</v>
      </c>
      <c r="D47" s="5"/>
      <c r="E47" s="5"/>
      <c r="F47" s="21"/>
    </row>
    <row r="48" spans="2:7" ht="10.95" customHeight="1" x14ac:dyDescent="0.2">
      <c r="B48" s="5" t="s">
        <v>43</v>
      </c>
      <c r="C48" s="9">
        <v>21862.59</v>
      </c>
      <c r="D48" s="11"/>
      <c r="E48" s="5"/>
      <c r="F48" s="21"/>
    </row>
    <row r="49" spans="2:12" ht="10.95" customHeight="1" x14ac:dyDescent="0.2">
      <c r="B49" s="22" t="s">
        <v>44</v>
      </c>
      <c r="C49" s="11"/>
      <c r="D49" s="11"/>
      <c r="E49" s="11"/>
      <c r="F49" s="21"/>
    </row>
    <row r="50" spans="2:12" ht="10.95" customHeight="1" x14ac:dyDescent="0.2">
      <c r="B50" s="22" t="s">
        <v>45</v>
      </c>
      <c r="C50" s="9">
        <v>3355.08</v>
      </c>
      <c r="D50" s="11"/>
      <c r="E50" s="11"/>
      <c r="F50" s="21"/>
    </row>
    <row r="51" spans="2:12" ht="10.95" customHeight="1" x14ac:dyDescent="0.2">
      <c r="B51" s="22" t="s">
        <v>46</v>
      </c>
      <c r="C51" s="11"/>
      <c r="D51" s="11"/>
      <c r="E51" s="11"/>
      <c r="F51" s="21"/>
    </row>
    <row r="52" spans="2:12" ht="33" customHeight="1" x14ac:dyDescent="0.2">
      <c r="B52" s="22" t="s">
        <v>47</v>
      </c>
      <c r="C52" s="9">
        <v>6500</v>
      </c>
      <c r="D52" s="11"/>
      <c r="E52" s="11"/>
      <c r="F52" s="21"/>
    </row>
    <row r="53" spans="2:12" ht="22.05" customHeight="1" x14ac:dyDescent="0.2">
      <c r="B53" s="22" t="s">
        <v>48</v>
      </c>
      <c r="C53" s="9">
        <v>11939</v>
      </c>
      <c r="D53" s="11"/>
      <c r="E53" s="11"/>
      <c r="F53" s="21"/>
    </row>
    <row r="54" spans="2:12" ht="10.95" customHeight="1" x14ac:dyDescent="0.2">
      <c r="B54" s="22" t="s">
        <v>49</v>
      </c>
      <c r="C54" s="11"/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3" t="s">
        <v>51</v>
      </c>
      <c r="C56" s="9">
        <v>47330.102400000003</v>
      </c>
      <c r="D56" s="5"/>
      <c r="E56" s="5"/>
      <c r="F56" s="21"/>
      <c r="J56" s="39"/>
    </row>
    <row r="57" spans="2:12" ht="33" customHeight="1" x14ac:dyDescent="0.2">
      <c r="B57" s="24" t="s">
        <v>52</v>
      </c>
      <c r="C57" s="25">
        <f>724.03+28965.53</f>
        <v>29689.559999999998</v>
      </c>
      <c r="D57" s="11"/>
      <c r="E57" s="11"/>
      <c r="L57" s="39"/>
    </row>
    <row r="58" spans="2:12" ht="10.95" customHeight="1" x14ac:dyDescent="0.2">
      <c r="B58" s="24" t="s">
        <v>53</v>
      </c>
      <c r="C58" s="9">
        <v>1900.81</v>
      </c>
      <c r="D58" s="11"/>
      <c r="E58" s="11"/>
    </row>
    <row r="60" spans="2:12" ht="11.4" customHeight="1" x14ac:dyDescent="0.25">
      <c r="B60" s="47" t="s">
        <v>63</v>
      </c>
      <c r="C60" s="47"/>
      <c r="D60" s="47"/>
      <c r="E60" s="47"/>
      <c r="F60" s="47"/>
      <c r="G60" s="47"/>
    </row>
    <row r="61" spans="2:12" ht="11.4" customHeight="1" x14ac:dyDescent="0.2">
      <c r="B61" s="40"/>
      <c r="C61" s="41" t="s">
        <v>64</v>
      </c>
      <c r="D61" s="41" t="s">
        <v>65</v>
      </c>
      <c r="E61" s="41" t="s">
        <v>66</v>
      </c>
    </row>
    <row r="62" spans="2:12" ht="11.4" customHeight="1" x14ac:dyDescent="0.2">
      <c r="B62" s="42" t="s">
        <v>67</v>
      </c>
      <c r="C62" s="43">
        <v>0</v>
      </c>
      <c r="D62" s="43">
        <v>0</v>
      </c>
      <c r="E62" s="57">
        <v>336</v>
      </c>
    </row>
    <row r="63" spans="2:12" ht="11.4" customHeight="1" x14ac:dyDescent="0.2">
      <c r="B63" s="42" t="s">
        <v>68</v>
      </c>
      <c r="C63" s="43">
        <v>960</v>
      </c>
      <c r="D63" s="43">
        <v>960</v>
      </c>
      <c r="E63" s="58"/>
    </row>
    <row r="65" spans="2:7" ht="11.4" customHeight="1" x14ac:dyDescent="0.25">
      <c r="B65" s="48" t="s">
        <v>61</v>
      </c>
      <c r="C65" s="48"/>
      <c r="D65" s="48"/>
      <c r="E65" s="48"/>
      <c r="F65" s="48"/>
    </row>
    <row r="66" spans="2:7" ht="11.4" customHeight="1" x14ac:dyDescent="0.2">
      <c r="B66" s="49" t="s">
        <v>62</v>
      </c>
      <c r="C66" s="51">
        <v>146.59</v>
      </c>
      <c r="D66" s="52"/>
      <c r="E66" s="53"/>
    </row>
    <row r="67" spans="2:7" ht="11.4" customHeight="1" x14ac:dyDescent="0.2">
      <c r="B67" s="50"/>
      <c r="C67" s="54"/>
      <c r="D67" s="55"/>
      <c r="E67" s="56"/>
    </row>
    <row r="69" spans="2:7" ht="13.05" customHeight="1" x14ac:dyDescent="0.25">
      <c r="B69" s="46" t="s">
        <v>54</v>
      </c>
      <c r="C69" s="46"/>
      <c r="D69" s="46"/>
      <c r="E69" s="46"/>
      <c r="F69" s="46"/>
      <c r="G69" s="46"/>
    </row>
    <row r="70" spans="2:7" ht="10.95" customHeight="1" x14ac:dyDescent="0.2">
      <c r="B70" s="5" t="s">
        <v>60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s="1" customFormat="1" ht="28.05" customHeight="1" x14ac:dyDescent="0.2"/>
    <row r="75" spans="2:7" ht="12" customHeight="1" x14ac:dyDescent="0.25">
      <c r="B75" s="26" t="s">
        <v>58</v>
      </c>
      <c r="C75" s="27"/>
      <c r="D75" s="28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2016-03-31T08:15:23Z</dcterms:modified>
</cp:coreProperties>
</file>