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38" i="1" l="1"/>
  <c r="C38" i="1"/>
  <c r="C50" i="1"/>
  <c r="F28" i="1" l="1"/>
  <c r="F29" i="1"/>
  <c r="F30" i="1"/>
  <c r="F31" i="1"/>
  <c r="F32" i="1"/>
  <c r="F33" i="1"/>
  <c r="F34" i="1"/>
  <c r="F27" i="1"/>
  <c r="F26" i="1"/>
  <c r="E26" i="1"/>
  <c r="G26" i="1" s="1"/>
</calcChain>
</file>

<file path=xl/sharedStrings.xml><?xml version="1.0" encoding="utf-8"?>
<sst xmlns="http://schemas.openxmlformats.org/spreadsheetml/2006/main" count="74" uniqueCount="65">
  <si>
    <t>Информация о доходах и расходах за 01.01.2015 - 31.12.2015 по адресу: Спутников, 10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</si>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</sst>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0"/>
    <numFmt numFmtId="167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5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165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165" fontId="4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165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Q68"/>
  <sheetViews>
    <sheetView tabSelected="1" topLeftCell="A49" workbookViewId="0">
      <selection activeCell="J58" sqref="J58:K58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0" max="10" width="11.140625" bestFit="1" customWidth="1"/>
  </cols>
  <sheetData>
    <row r="2" spans="1:17" ht="16.05" customHeight="1" x14ac:dyDescent="0.3">
      <c r="B2" s="44" t="s">
        <v>0</v>
      </c>
      <c r="C2" s="44"/>
      <c r="D2" s="44"/>
      <c r="E2" s="44"/>
      <c r="F2" s="44"/>
      <c r="G2" s="44"/>
    </row>
    <row r="5" spans="1:17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7" ht="10.95" customHeight="1" x14ac:dyDescent="0.2">
      <c r="A6" s="4"/>
      <c r="B6" s="5" t="s">
        <v>4</v>
      </c>
      <c r="C6" s="6" t="s">
        <v>5</v>
      </c>
      <c r="D6" s="7">
        <v>880.7</v>
      </c>
    </row>
    <row r="7" spans="1:17" ht="10.95" customHeight="1" x14ac:dyDescent="0.2">
      <c r="A7" s="4"/>
      <c r="B7" s="5" t="s">
        <v>6</v>
      </c>
      <c r="C7" s="6" t="s">
        <v>5</v>
      </c>
      <c r="D7" s="7">
        <v>552.1</v>
      </c>
    </row>
    <row r="8" spans="1:17" ht="10.95" customHeight="1" x14ac:dyDescent="0.2">
      <c r="A8" s="4"/>
      <c r="B8" s="5" t="s">
        <v>7</v>
      </c>
      <c r="C8" s="6" t="s">
        <v>8</v>
      </c>
      <c r="D8" s="8">
        <v>66</v>
      </c>
    </row>
    <row r="9" spans="1:17" ht="10.95" customHeight="1" x14ac:dyDescent="0.2">
      <c r="A9" s="4"/>
      <c r="B9" s="5" t="s">
        <v>9</v>
      </c>
      <c r="C9" s="6" t="s">
        <v>8</v>
      </c>
      <c r="D9" s="8">
        <v>34</v>
      </c>
    </row>
    <row r="11" spans="1:17" ht="13.05" customHeight="1" x14ac:dyDescent="0.25">
      <c r="B11" s="45" t="s">
        <v>10</v>
      </c>
      <c r="C11" s="45"/>
      <c r="D11" s="45"/>
      <c r="E11" s="45"/>
      <c r="F11" s="45"/>
      <c r="G11" s="45"/>
    </row>
    <row r="13" spans="1:17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</row>
    <row r="14" spans="1:17" ht="10.95" customHeight="1" x14ac:dyDescent="0.2">
      <c r="B14" s="5" t="s">
        <v>15</v>
      </c>
      <c r="C14" s="10">
        <v>22791.65</v>
      </c>
      <c r="D14" s="10">
        <v>33158.36</v>
      </c>
      <c r="E14" s="10">
        <v>10366.709999999999</v>
      </c>
      <c r="K14" s="31"/>
      <c r="L14" s="31"/>
      <c r="M14" s="31"/>
      <c r="N14" s="32"/>
      <c r="O14" s="31"/>
      <c r="P14" s="31"/>
      <c r="Q14" s="31"/>
    </row>
    <row r="15" spans="1:17" ht="10.95" customHeight="1" x14ac:dyDescent="0.2">
      <c r="B15" s="5" t="s">
        <v>16</v>
      </c>
      <c r="C15" s="10">
        <v>10874.16</v>
      </c>
      <c r="D15" s="11"/>
      <c r="E15" s="10">
        <v>-10874.16</v>
      </c>
      <c r="K15" s="31"/>
      <c r="L15" s="33"/>
      <c r="M15" s="31"/>
      <c r="N15" s="32"/>
      <c r="O15" s="31"/>
      <c r="P15" s="33"/>
      <c r="Q15" s="31"/>
    </row>
    <row r="16" spans="1:17" ht="10.95" customHeight="1" x14ac:dyDescent="0.2">
      <c r="B16" s="5" t="s">
        <v>17</v>
      </c>
      <c r="C16" s="10">
        <v>27798.53</v>
      </c>
      <c r="D16" s="10">
        <v>26525.93</v>
      </c>
      <c r="E16" s="12">
        <v>-1272.5999999999999</v>
      </c>
      <c r="K16" s="31"/>
      <c r="L16" s="31"/>
      <c r="M16" s="34"/>
      <c r="N16" s="32"/>
      <c r="O16" s="31"/>
      <c r="P16" s="31"/>
      <c r="Q16" s="31"/>
    </row>
    <row r="17" spans="2:17" ht="10.95" customHeight="1" x14ac:dyDescent="0.2">
      <c r="B17" s="5" t="s">
        <v>18</v>
      </c>
      <c r="C17" s="10">
        <v>299006.24</v>
      </c>
      <c r="D17" s="10">
        <v>299309.90999999997</v>
      </c>
      <c r="E17" s="13">
        <v>303.67</v>
      </c>
      <c r="K17" s="31"/>
      <c r="L17" s="31"/>
      <c r="M17" s="35"/>
      <c r="N17" s="32"/>
      <c r="O17" s="31"/>
      <c r="P17" s="31"/>
      <c r="Q17" s="31"/>
    </row>
    <row r="18" spans="2:17" ht="10.95" customHeight="1" x14ac:dyDescent="0.2">
      <c r="B18" s="5" t="s">
        <v>19</v>
      </c>
      <c r="C18" s="10">
        <v>34454.870000000003</v>
      </c>
      <c r="D18" s="11"/>
      <c r="E18" s="10">
        <v>-34454.870000000003</v>
      </c>
      <c r="K18" s="31"/>
      <c r="L18" s="33"/>
      <c r="M18" s="31"/>
      <c r="N18" s="32"/>
      <c r="O18" s="31"/>
      <c r="P18" s="33"/>
      <c r="Q18" s="31"/>
    </row>
    <row r="19" spans="2:17" ht="10.95" customHeight="1" x14ac:dyDescent="0.2">
      <c r="B19" s="5" t="s">
        <v>20</v>
      </c>
      <c r="C19" s="10">
        <v>35971.35</v>
      </c>
      <c r="D19" s="10">
        <v>70826.67</v>
      </c>
      <c r="E19" s="10">
        <v>34855.32</v>
      </c>
      <c r="K19" s="31"/>
      <c r="L19" s="31"/>
      <c r="M19" s="31"/>
      <c r="N19" s="32"/>
      <c r="O19" s="31"/>
      <c r="P19" s="31"/>
      <c r="Q19" s="31"/>
    </row>
    <row r="20" spans="2:17" ht="10.95" customHeight="1" x14ac:dyDescent="0.2">
      <c r="B20" s="5" t="s">
        <v>21</v>
      </c>
      <c r="C20" s="12">
        <v>75299.899999999994</v>
      </c>
      <c r="D20" s="10">
        <v>75321.39</v>
      </c>
      <c r="E20" s="13">
        <v>21.49</v>
      </c>
      <c r="K20" s="34"/>
      <c r="L20" s="31"/>
      <c r="M20" s="35"/>
      <c r="N20" s="32"/>
      <c r="O20" s="34"/>
      <c r="P20" s="31"/>
      <c r="Q20" s="31"/>
    </row>
    <row r="21" spans="2:17" ht="10.95" customHeight="1" x14ac:dyDescent="0.2">
      <c r="B21" s="14" t="s">
        <v>22</v>
      </c>
      <c r="C21" s="15">
        <v>506196.7</v>
      </c>
      <c r="D21" s="16">
        <v>505142.26</v>
      </c>
      <c r="E21" s="16">
        <v>-1054.44</v>
      </c>
      <c r="K21" s="36"/>
      <c r="L21" s="37"/>
      <c r="M21" s="37"/>
      <c r="N21" s="32"/>
      <c r="O21" s="36"/>
      <c r="P21" s="36"/>
      <c r="Q21" s="36"/>
    </row>
    <row r="23" spans="2:17" ht="25.95" customHeight="1" x14ac:dyDescent="0.25">
      <c r="B23" s="45" t="s">
        <v>23</v>
      </c>
      <c r="C23" s="45"/>
      <c r="D23" s="45"/>
      <c r="E23" s="45"/>
      <c r="F23" s="45"/>
      <c r="G23" s="45"/>
    </row>
    <row r="25" spans="2:17" ht="22.05" customHeight="1" x14ac:dyDescent="0.2">
      <c r="B25" s="9" t="s">
        <v>11</v>
      </c>
      <c r="C25" s="9" t="s">
        <v>24</v>
      </c>
      <c r="D25" s="9" t="s">
        <v>13</v>
      </c>
      <c r="E25" s="9" t="s">
        <v>25</v>
      </c>
      <c r="F25" s="9" t="s">
        <v>26</v>
      </c>
      <c r="G25" s="9" t="s">
        <v>27</v>
      </c>
    </row>
    <row r="26" spans="2:17" ht="12" customHeight="1" x14ac:dyDescent="0.25">
      <c r="B26" s="17" t="s">
        <v>28</v>
      </c>
      <c r="C26" s="18">
        <v>62969.599999999999</v>
      </c>
      <c r="D26" s="19">
        <v>705561.77</v>
      </c>
      <c r="E26" s="19">
        <f>SUM(E27:E34)</f>
        <v>694325.50999999989</v>
      </c>
      <c r="F26" s="19">
        <f>SUM(F27:F34)</f>
        <v>74205.859999999971</v>
      </c>
      <c r="G26" s="38">
        <f>E26/D26</f>
        <v>0.98407473239373477</v>
      </c>
    </row>
    <row r="27" spans="2:17" ht="10.95" customHeight="1" x14ac:dyDescent="0.2">
      <c r="B27" s="20" t="s">
        <v>29</v>
      </c>
      <c r="C27" s="13">
        <v>389.07</v>
      </c>
      <c r="D27" s="10">
        <v>2752.27</v>
      </c>
      <c r="E27" s="10">
        <v>2795.36</v>
      </c>
      <c r="F27" s="13">
        <f>C27+D27-E27</f>
        <v>345.98</v>
      </c>
      <c r="G27" s="11"/>
    </row>
    <row r="28" spans="2:17" ht="10.95" customHeight="1" x14ac:dyDescent="0.2">
      <c r="B28" s="20" t="s">
        <v>30</v>
      </c>
      <c r="C28" s="12">
        <v>18827.099999999999</v>
      </c>
      <c r="D28" s="10">
        <v>196255.32</v>
      </c>
      <c r="E28" s="10">
        <v>196846.83</v>
      </c>
      <c r="F28" s="13">
        <f t="shared" ref="F28:F34" si="0">C28+D28-E28</f>
        <v>18235.590000000026</v>
      </c>
      <c r="G28" s="11"/>
    </row>
    <row r="29" spans="2:17" ht="10.95" customHeight="1" x14ac:dyDescent="0.2">
      <c r="B29" s="20" t="s">
        <v>31</v>
      </c>
      <c r="C29" s="13">
        <v>-449.18</v>
      </c>
      <c r="D29" s="10">
        <v>1411.92</v>
      </c>
      <c r="E29" s="13">
        <v>590.30999999999995</v>
      </c>
      <c r="F29" s="13">
        <f t="shared" si="0"/>
        <v>372.43000000000006</v>
      </c>
      <c r="G29" s="11"/>
    </row>
    <row r="30" spans="2:17" ht="10.95" customHeight="1" x14ac:dyDescent="0.2">
      <c r="B30" s="5" t="s">
        <v>15</v>
      </c>
      <c r="C30" s="10">
        <v>1014.76</v>
      </c>
      <c r="D30" s="10">
        <v>33158.36</v>
      </c>
      <c r="E30" s="12">
        <v>34012.400000000001</v>
      </c>
      <c r="F30" s="13">
        <f t="shared" si="0"/>
        <v>160.72000000000116</v>
      </c>
      <c r="G30" s="5"/>
    </row>
    <row r="31" spans="2:17" ht="10.95" customHeight="1" x14ac:dyDescent="0.2">
      <c r="B31" s="5" t="s">
        <v>17</v>
      </c>
      <c r="C31" s="10">
        <v>10366.790000000001</v>
      </c>
      <c r="D31" s="10">
        <v>26525.93</v>
      </c>
      <c r="E31" s="10">
        <v>27581.79</v>
      </c>
      <c r="F31" s="13">
        <f t="shared" si="0"/>
        <v>9310.93</v>
      </c>
      <c r="G31" s="5"/>
    </row>
    <row r="32" spans="2:17" ht="10.95" customHeight="1" x14ac:dyDescent="0.2">
      <c r="B32" s="5" t="s">
        <v>18</v>
      </c>
      <c r="C32" s="12">
        <v>27393.8</v>
      </c>
      <c r="D32" s="10">
        <v>299309.90999999997</v>
      </c>
      <c r="E32" s="10">
        <v>289053.12</v>
      </c>
      <c r="F32" s="13">
        <f t="shared" si="0"/>
        <v>37650.589999999967</v>
      </c>
      <c r="G32" s="5"/>
    </row>
    <row r="33" spans="2:7" ht="10.95" customHeight="1" x14ac:dyDescent="0.2">
      <c r="B33" s="5" t="s">
        <v>20</v>
      </c>
      <c r="C33" s="10">
        <v>3348.31</v>
      </c>
      <c r="D33" s="10">
        <v>70826.67</v>
      </c>
      <c r="E33" s="10">
        <v>72908.960000000006</v>
      </c>
      <c r="F33" s="13">
        <f t="shared" si="0"/>
        <v>1266.0199999999895</v>
      </c>
      <c r="G33" s="5"/>
    </row>
    <row r="34" spans="2:7" ht="10.95" customHeight="1" x14ac:dyDescent="0.2">
      <c r="B34" s="5" t="s">
        <v>21</v>
      </c>
      <c r="C34" s="10">
        <v>2078.9499999999998</v>
      </c>
      <c r="D34" s="10">
        <v>75321.39</v>
      </c>
      <c r="E34" s="10">
        <v>70536.740000000005</v>
      </c>
      <c r="F34" s="13">
        <f t="shared" si="0"/>
        <v>6863.5999999999913</v>
      </c>
      <c r="G34" s="5"/>
    </row>
    <row r="36" spans="2:7" ht="13.05" customHeight="1" x14ac:dyDescent="0.25">
      <c r="B36" s="46" t="s">
        <v>32</v>
      </c>
      <c r="C36" s="46"/>
      <c r="D36" s="46"/>
      <c r="E36" s="46"/>
      <c r="F36" s="46"/>
      <c r="G36" s="46"/>
    </row>
    <row r="37" spans="2:7" ht="12" customHeight="1" x14ac:dyDescent="0.25">
      <c r="B37" s="17" t="s">
        <v>33</v>
      </c>
      <c r="C37" s="21" t="s">
        <v>34</v>
      </c>
      <c r="D37" s="21" t="s">
        <v>35</v>
      </c>
      <c r="E37" s="21" t="s">
        <v>36</v>
      </c>
    </row>
    <row r="38" spans="2:7" ht="10.95" customHeight="1" x14ac:dyDescent="0.2">
      <c r="B38" s="5"/>
      <c r="C38" s="10">
        <f>SUM(C39:C51)</f>
        <v>195025.87960000001</v>
      </c>
      <c r="D38" s="10">
        <v>196255.32</v>
      </c>
      <c r="E38" s="10">
        <f>D38-C38</f>
        <v>1229.4403999999922</v>
      </c>
      <c r="F38" s="22"/>
    </row>
    <row r="39" spans="2:7" ht="10.95" customHeight="1" x14ac:dyDescent="0.2">
      <c r="B39" s="23" t="s">
        <v>37</v>
      </c>
      <c r="C39" s="10">
        <v>14617.08</v>
      </c>
      <c r="D39" s="11"/>
      <c r="E39" s="11"/>
      <c r="F39" s="22"/>
    </row>
    <row r="40" spans="2:7" ht="10.95" customHeight="1" x14ac:dyDescent="0.2">
      <c r="B40" s="5" t="s">
        <v>38</v>
      </c>
      <c r="C40" s="10">
        <v>4285.83</v>
      </c>
      <c r="D40" s="5"/>
      <c r="E40" s="5"/>
      <c r="F40" s="22"/>
    </row>
    <row r="41" spans="2:7" ht="10.95" customHeight="1" x14ac:dyDescent="0.2">
      <c r="B41" s="5" t="s">
        <v>39</v>
      </c>
      <c r="C41" s="10">
        <v>36612.550000000003</v>
      </c>
      <c r="D41" s="11"/>
      <c r="E41" s="5"/>
      <c r="F41" s="22"/>
    </row>
    <row r="42" spans="2:7" ht="10.95" customHeight="1" x14ac:dyDescent="0.2">
      <c r="B42" s="23" t="s">
        <v>40</v>
      </c>
      <c r="C42" s="11"/>
      <c r="D42" s="11"/>
      <c r="E42" s="11"/>
      <c r="F42" s="22"/>
    </row>
    <row r="43" spans="2:7" ht="10.95" customHeight="1" x14ac:dyDescent="0.2">
      <c r="B43" s="23" t="s">
        <v>41</v>
      </c>
      <c r="C43" s="10">
        <v>4964.88</v>
      </c>
      <c r="D43" s="11"/>
      <c r="E43" s="11"/>
      <c r="F43" s="22"/>
    </row>
    <row r="44" spans="2:7" ht="10.95" customHeight="1" x14ac:dyDescent="0.2">
      <c r="B44" s="23" t="s">
        <v>42</v>
      </c>
      <c r="C44" s="11"/>
      <c r="D44" s="11"/>
      <c r="E44" s="11"/>
      <c r="F44" s="22"/>
    </row>
    <row r="45" spans="2:7" ht="33" customHeight="1" x14ac:dyDescent="0.2">
      <c r="B45" s="23" t="s">
        <v>43</v>
      </c>
      <c r="C45" s="11"/>
      <c r="D45" s="11"/>
      <c r="E45" s="11"/>
      <c r="F45" s="22"/>
    </row>
    <row r="46" spans="2:7" ht="22.05" customHeight="1" x14ac:dyDescent="0.2">
      <c r="B46" s="23" t="s">
        <v>44</v>
      </c>
      <c r="C46" s="11"/>
      <c r="D46" s="11"/>
      <c r="E46" s="11"/>
      <c r="F46" s="22"/>
    </row>
    <row r="47" spans="2:7" ht="10.95" customHeight="1" x14ac:dyDescent="0.2">
      <c r="B47" s="23" t="s">
        <v>45</v>
      </c>
      <c r="C47" s="10">
        <v>43439</v>
      </c>
      <c r="D47" s="11"/>
      <c r="E47" s="11"/>
      <c r="F47" s="22"/>
    </row>
    <row r="48" spans="2:7" ht="10.95" customHeight="1" x14ac:dyDescent="0.2">
      <c r="B48" s="23" t="s">
        <v>46</v>
      </c>
      <c r="C48" s="11"/>
      <c r="D48" s="11"/>
      <c r="E48" s="11"/>
      <c r="F48" s="22"/>
    </row>
    <row r="49" spans="2:12" ht="10.95" customHeight="1" x14ac:dyDescent="0.2">
      <c r="B49" s="24" t="s">
        <v>47</v>
      </c>
      <c r="C49" s="25">
        <v>54951.489600000001</v>
      </c>
      <c r="D49" s="5"/>
      <c r="E49" s="5"/>
      <c r="F49" s="22"/>
      <c r="J49" s="39"/>
    </row>
    <row r="50" spans="2:12" ht="33" customHeight="1" x14ac:dyDescent="0.2">
      <c r="B50" s="26" t="s">
        <v>48</v>
      </c>
      <c r="C50" s="27">
        <f>983.09+33038.86</f>
        <v>34021.949999999997</v>
      </c>
      <c r="D50" s="11"/>
      <c r="E50" s="11"/>
      <c r="L50" s="39"/>
    </row>
    <row r="51" spans="2:12" ht="10.95" customHeight="1" x14ac:dyDescent="0.2">
      <c r="B51" s="26" t="s">
        <v>49</v>
      </c>
      <c r="C51" s="10">
        <v>2133.1</v>
      </c>
      <c r="D51" s="11"/>
      <c r="E51" s="11"/>
    </row>
    <row r="53" spans="2:12" ht="11.4" customHeight="1" x14ac:dyDescent="0.25">
      <c r="B53" s="47" t="s">
        <v>59</v>
      </c>
      <c r="C53" s="47"/>
      <c r="D53" s="47"/>
      <c r="E53" s="47"/>
      <c r="F53" s="47"/>
      <c r="G53" s="47"/>
    </row>
    <row r="54" spans="2:12" ht="11.4" customHeight="1" x14ac:dyDescent="0.2">
      <c r="B54" s="40"/>
      <c r="C54" s="41" t="s">
        <v>60</v>
      </c>
      <c r="D54" s="41" t="s">
        <v>61</v>
      </c>
      <c r="E54" s="41" t="s">
        <v>62</v>
      </c>
    </row>
    <row r="55" spans="2:12" ht="11.4" customHeight="1" x14ac:dyDescent="0.2">
      <c r="B55" s="42" t="s">
        <v>63</v>
      </c>
      <c r="C55" s="43">
        <v>0</v>
      </c>
      <c r="D55" s="43">
        <v>0</v>
      </c>
      <c r="E55" s="57">
        <v>1927.55</v>
      </c>
    </row>
    <row r="56" spans="2:12" ht="11.4" customHeight="1" x14ac:dyDescent="0.2">
      <c r="B56" s="42" t="s">
        <v>64</v>
      </c>
      <c r="C56" s="43">
        <v>5507.28</v>
      </c>
      <c r="D56" s="43">
        <v>5138.34</v>
      </c>
      <c r="E56" s="58"/>
    </row>
    <row r="58" spans="2:12" ht="11.4" customHeight="1" x14ac:dyDescent="0.25">
      <c r="B58" s="48" t="s">
        <v>57</v>
      </c>
      <c r="C58" s="48"/>
      <c r="D58" s="48"/>
      <c r="E58" s="48"/>
      <c r="F58" s="48"/>
    </row>
    <row r="59" spans="2:12" ht="11.4" customHeight="1" x14ac:dyDescent="0.2">
      <c r="B59" s="49" t="s">
        <v>58</v>
      </c>
      <c r="C59" s="51">
        <v>7286.67</v>
      </c>
      <c r="D59" s="52"/>
      <c r="E59" s="53"/>
    </row>
    <row r="60" spans="2:12" ht="11.4" customHeight="1" x14ac:dyDescent="0.2">
      <c r="B60" s="50"/>
      <c r="C60" s="54"/>
      <c r="D60" s="55"/>
      <c r="E60" s="56"/>
    </row>
    <row r="62" spans="2:12" ht="13.05" customHeight="1" x14ac:dyDescent="0.25">
      <c r="B62" s="46" t="s">
        <v>50</v>
      </c>
      <c r="C62" s="46"/>
      <c r="D62" s="46"/>
      <c r="E62" s="46"/>
      <c r="F62" s="46"/>
      <c r="G62" s="46"/>
    </row>
    <row r="63" spans="2:12" ht="10.95" customHeight="1" x14ac:dyDescent="0.2">
      <c r="B63" s="5" t="s">
        <v>56</v>
      </c>
      <c r="C63" s="13">
        <v>182083.52</v>
      </c>
    </row>
    <row r="64" spans="2:12" ht="10.95" customHeight="1" x14ac:dyDescent="0.2">
      <c r="B64" s="5" t="s">
        <v>51</v>
      </c>
      <c r="C64" s="10">
        <v>1411.92</v>
      </c>
    </row>
    <row r="65" spans="2:4" ht="10.95" customHeight="1" x14ac:dyDescent="0.2">
      <c r="B65" s="5" t="s">
        <v>52</v>
      </c>
      <c r="C65" s="11"/>
    </row>
    <row r="66" spans="2:4" ht="10.95" customHeight="1" x14ac:dyDescent="0.2">
      <c r="B66" s="5" t="s">
        <v>53</v>
      </c>
      <c r="C66" s="13">
        <v>183495.44</v>
      </c>
    </row>
    <row r="67" spans="2:4" s="1" customFormat="1" ht="28.05" customHeight="1" x14ac:dyDescent="0.2"/>
    <row r="68" spans="2:4" ht="12" customHeight="1" x14ac:dyDescent="0.25">
      <c r="B68" s="28" t="s">
        <v>54</v>
      </c>
      <c r="C68" s="29"/>
      <c r="D68" s="30" t="s">
        <v>55</v>
      </c>
    </row>
  </sheetData>
  <mergeCells count="10">
    <mergeCell ref="B2:G2"/>
    <mergeCell ref="B11:G11"/>
    <mergeCell ref="B23:G23"/>
    <mergeCell ref="B36:G36"/>
    <mergeCell ref="B62:G62"/>
    <mergeCell ref="B53:G53"/>
    <mergeCell ref="B58:F58"/>
    <mergeCell ref="B59:B60"/>
    <mergeCell ref="C59:E60"/>
    <mergeCell ref="E55:E56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2016-03-31T08:28:14Z</dcterms:modified>
</cp:coreProperties>
</file>