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27" i="1"/>
  <c r="F26" i="1" l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<sst xmlns="http://schemas.openxmlformats.org/spreadsheetml/2006/main" count="74" uniqueCount="65">
  <si>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19/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</si>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</sst>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"/>
    <numFmt numFmtId="168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37" workbookViewId="0">
      <selection activeCell="J53" sqref="J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</cols>
  <sheetData>
    <row r="2" spans="1:17" ht="16.05" customHeight="1" x14ac:dyDescent="0.3">
      <c r="B2" s="42" t="s">
        <v>0</v>
      </c>
      <c r="C2" s="42"/>
      <c r="D2" s="42"/>
      <c r="E2" s="42"/>
      <c r="F2" s="42"/>
      <c r="G2" s="42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314.89999999999998</v>
      </c>
    </row>
    <row r="7" spans="1:17" ht="10.95" customHeight="1" x14ac:dyDescent="0.2">
      <c r="A7" s="4"/>
      <c r="B7" s="5" t="s">
        <v>6</v>
      </c>
      <c r="C7" s="6" t="s">
        <v>5</v>
      </c>
      <c r="D7" s="7">
        <v>208.8</v>
      </c>
    </row>
    <row r="8" spans="1:17" ht="10.95" customHeight="1" x14ac:dyDescent="0.2">
      <c r="A8" s="4"/>
      <c r="B8" s="5" t="s">
        <v>7</v>
      </c>
      <c r="C8" s="6" t="s">
        <v>8</v>
      </c>
      <c r="D8" s="8">
        <v>38</v>
      </c>
    </row>
    <row r="9" spans="1:17" ht="10.95" customHeight="1" x14ac:dyDescent="0.2">
      <c r="A9" s="4"/>
      <c r="B9" s="5" t="s">
        <v>9</v>
      </c>
      <c r="C9" s="6" t="s">
        <v>8</v>
      </c>
      <c r="D9" s="8">
        <v>62</v>
      </c>
    </row>
    <row r="11" spans="1:17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</row>
    <row r="14" spans="1:17" ht="10.95" customHeight="1" x14ac:dyDescent="0.2">
      <c r="B14" s="5" t="s">
        <v>15</v>
      </c>
      <c r="C14" s="10">
        <v>17175.12</v>
      </c>
      <c r="D14" s="11">
        <v>25206.6</v>
      </c>
      <c r="E14" s="10">
        <v>8031.48</v>
      </c>
      <c r="K14" s="32"/>
      <c r="L14" s="33"/>
      <c r="M14" s="32"/>
      <c r="N14" s="31"/>
      <c r="O14" s="32"/>
      <c r="P14" s="33"/>
      <c r="Q14" s="32"/>
    </row>
    <row r="15" spans="1:17" ht="10.95" customHeight="1" x14ac:dyDescent="0.2">
      <c r="B15" s="5" t="s">
        <v>16</v>
      </c>
      <c r="C15" s="10">
        <v>7807.26</v>
      </c>
      <c r="D15" s="12"/>
      <c r="E15" s="10">
        <v>-7807.26</v>
      </c>
      <c r="K15" s="32"/>
      <c r="L15" s="34"/>
      <c r="M15" s="32"/>
      <c r="N15" s="31"/>
      <c r="O15" s="32"/>
      <c r="P15" s="34"/>
      <c r="Q15" s="32"/>
    </row>
    <row r="16" spans="1:17" ht="10.95" customHeight="1" x14ac:dyDescent="0.2">
      <c r="B16" s="5" t="s">
        <v>17</v>
      </c>
      <c r="C16" s="11">
        <v>17831.5</v>
      </c>
      <c r="D16" s="10">
        <v>15589.77</v>
      </c>
      <c r="E16" s="10">
        <v>-2241.73</v>
      </c>
      <c r="K16" s="33"/>
      <c r="L16" s="32"/>
      <c r="M16" s="32"/>
      <c r="N16" s="31"/>
      <c r="O16" s="33"/>
      <c r="P16" s="32"/>
      <c r="Q16" s="32"/>
    </row>
    <row r="17" spans="2:17" ht="10.95" customHeight="1" x14ac:dyDescent="0.2">
      <c r="B17" s="5" t="s">
        <v>18</v>
      </c>
      <c r="C17" s="10">
        <v>107968.13</v>
      </c>
      <c r="D17" s="10">
        <v>108227.65</v>
      </c>
      <c r="E17" s="13">
        <v>259.52</v>
      </c>
      <c r="K17" s="32"/>
      <c r="L17" s="32"/>
      <c r="M17" s="35"/>
      <c r="N17" s="31"/>
      <c r="O17" s="32"/>
      <c r="P17" s="32"/>
      <c r="Q17" s="32"/>
    </row>
    <row r="18" spans="2:17" ht="10.95" customHeight="1" x14ac:dyDescent="0.2">
      <c r="B18" s="5" t="s">
        <v>19</v>
      </c>
      <c r="C18" s="10">
        <v>24730.14</v>
      </c>
      <c r="D18" s="12"/>
      <c r="E18" s="10">
        <v>-24730.14</v>
      </c>
      <c r="K18" s="32"/>
      <c r="L18" s="34"/>
      <c r="M18" s="32"/>
      <c r="N18" s="31"/>
      <c r="O18" s="32"/>
      <c r="P18" s="34"/>
      <c r="Q18" s="32"/>
    </row>
    <row r="19" spans="2:17" ht="10.95" customHeight="1" x14ac:dyDescent="0.2">
      <c r="B19" s="5" t="s">
        <v>20</v>
      </c>
      <c r="C19" s="10">
        <v>28359.75</v>
      </c>
      <c r="D19" s="10">
        <v>53503.21</v>
      </c>
      <c r="E19" s="10">
        <v>25143.46</v>
      </c>
      <c r="K19" s="32"/>
      <c r="L19" s="32"/>
      <c r="M19" s="32"/>
      <c r="N19" s="31"/>
      <c r="O19" s="32"/>
      <c r="P19" s="32"/>
      <c r="Q19" s="32"/>
    </row>
    <row r="20" spans="2:17" ht="10.95" customHeight="1" x14ac:dyDescent="0.2">
      <c r="B20" s="5" t="s">
        <v>21</v>
      </c>
      <c r="C20" s="10">
        <v>58508.12</v>
      </c>
      <c r="D20" s="10">
        <v>52929.53</v>
      </c>
      <c r="E20" s="10">
        <v>-5578.59</v>
      </c>
      <c r="K20" s="32"/>
      <c r="L20" s="32"/>
      <c r="M20" s="32"/>
      <c r="N20" s="31"/>
      <c r="O20" s="32"/>
      <c r="P20" s="32"/>
      <c r="Q20" s="32"/>
    </row>
    <row r="21" spans="2:17" ht="10.95" customHeight="1" x14ac:dyDescent="0.2">
      <c r="B21" s="14" t="s">
        <v>22</v>
      </c>
      <c r="C21" s="15">
        <v>262380.02</v>
      </c>
      <c r="D21" s="15">
        <v>255456.76</v>
      </c>
      <c r="E21" s="15">
        <v>-6923.26</v>
      </c>
      <c r="K21" s="36"/>
      <c r="L21" s="36"/>
      <c r="M21" s="36"/>
      <c r="N21" s="31"/>
      <c r="O21" s="36"/>
      <c r="P21" s="36"/>
      <c r="Q21" s="36"/>
    </row>
    <row r="22" spans="2:17" ht="11.4" customHeight="1" x14ac:dyDescent="0.2">
      <c r="K22" s="31"/>
      <c r="L22" s="31"/>
      <c r="M22" s="31"/>
      <c r="N22" s="31"/>
      <c r="O22" s="31"/>
      <c r="P22" s="31"/>
      <c r="Q22" s="31"/>
    </row>
    <row r="23" spans="2:17" ht="25.95" customHeight="1" x14ac:dyDescent="0.25">
      <c r="B23" s="43" t="s">
        <v>23</v>
      </c>
      <c r="C23" s="43"/>
      <c r="D23" s="43"/>
      <c r="E23" s="43"/>
      <c r="F23" s="43"/>
      <c r="G23" s="43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6" t="s">
        <v>28</v>
      </c>
      <c r="C26" s="17">
        <v>99229.28</v>
      </c>
      <c r="D26" s="17">
        <v>330898.27</v>
      </c>
      <c r="E26" s="17">
        <f>SUM(E27:E34)</f>
        <v>342146.71</v>
      </c>
      <c r="F26" s="17">
        <f>SUM(F27:F34)</f>
        <v>87980.839999999982</v>
      </c>
      <c r="G26" s="37">
        <f>E26/D26</f>
        <v>1.0339936500725737</v>
      </c>
    </row>
    <row r="27" spans="2:17" ht="10.95" customHeight="1" x14ac:dyDescent="0.2">
      <c r="B27" s="18" t="s">
        <v>29</v>
      </c>
      <c r="C27" s="10">
        <v>3096.56</v>
      </c>
      <c r="D27" s="13">
        <v>652.07000000000005</v>
      </c>
      <c r="E27" s="10">
        <v>2315.33</v>
      </c>
      <c r="F27" s="11">
        <f>C27+D27-E27</f>
        <v>1433.3000000000002</v>
      </c>
      <c r="G27" s="12"/>
    </row>
    <row r="28" spans="2:17" ht="10.95" customHeight="1" x14ac:dyDescent="0.2">
      <c r="B28" s="18" t="s">
        <v>30</v>
      </c>
      <c r="C28" s="10">
        <v>16788.88</v>
      </c>
      <c r="D28" s="11">
        <v>68470.8</v>
      </c>
      <c r="E28" s="10">
        <v>75026.789999999994</v>
      </c>
      <c r="F28" s="11">
        <f t="shared" ref="F28:F34" si="0">C28+D28-E28</f>
        <v>10232.890000000014</v>
      </c>
      <c r="G28" s="12"/>
    </row>
    <row r="29" spans="2:17" ht="10.95" customHeight="1" x14ac:dyDescent="0.2">
      <c r="B29" s="18" t="s">
        <v>31</v>
      </c>
      <c r="C29" s="19">
        <v>5.9</v>
      </c>
      <c r="D29" s="10">
        <v>6318.64</v>
      </c>
      <c r="E29" s="10">
        <v>3628.03</v>
      </c>
      <c r="F29" s="11">
        <f t="shared" si="0"/>
        <v>2696.5099999999998</v>
      </c>
      <c r="G29" s="12"/>
    </row>
    <row r="30" spans="2:17" ht="10.95" customHeight="1" x14ac:dyDescent="0.2">
      <c r="B30" s="5" t="s">
        <v>15</v>
      </c>
      <c r="C30" s="11">
        <v>6150.9</v>
      </c>
      <c r="D30" s="11">
        <v>25206.6</v>
      </c>
      <c r="E30" s="10">
        <v>24587.72</v>
      </c>
      <c r="F30" s="11">
        <f t="shared" si="0"/>
        <v>6769.7799999999988</v>
      </c>
      <c r="G30" s="5"/>
    </row>
    <row r="31" spans="2:17" ht="10.95" customHeight="1" x14ac:dyDescent="0.2">
      <c r="B31" s="5" t="s">
        <v>17</v>
      </c>
      <c r="C31" s="10">
        <v>13007.76</v>
      </c>
      <c r="D31" s="10">
        <v>15589.77</v>
      </c>
      <c r="E31" s="10">
        <v>18630.32</v>
      </c>
      <c r="F31" s="11">
        <f t="shared" si="0"/>
        <v>9967.2099999999991</v>
      </c>
      <c r="G31" s="5"/>
    </row>
    <row r="32" spans="2:17" ht="10.95" customHeight="1" x14ac:dyDescent="0.2">
      <c r="B32" s="5" t="s">
        <v>18</v>
      </c>
      <c r="C32" s="10">
        <v>31914.69</v>
      </c>
      <c r="D32" s="10">
        <v>108227.65</v>
      </c>
      <c r="E32" s="10">
        <v>111155.78</v>
      </c>
      <c r="F32" s="11">
        <f t="shared" si="0"/>
        <v>28986.559999999998</v>
      </c>
      <c r="G32" s="5"/>
    </row>
    <row r="33" spans="2:7" ht="10.95" customHeight="1" x14ac:dyDescent="0.2">
      <c r="B33" s="5" t="s">
        <v>20</v>
      </c>
      <c r="C33" s="10">
        <v>14529.16</v>
      </c>
      <c r="D33" s="10">
        <v>53503.21</v>
      </c>
      <c r="E33" s="10">
        <v>53345.19</v>
      </c>
      <c r="F33" s="11">
        <f t="shared" si="0"/>
        <v>14687.179999999993</v>
      </c>
      <c r="G33" s="5"/>
    </row>
    <row r="34" spans="2:7" ht="10.95" customHeight="1" x14ac:dyDescent="0.2">
      <c r="B34" s="5" t="s">
        <v>21</v>
      </c>
      <c r="C34" s="10">
        <v>13735.43</v>
      </c>
      <c r="D34" s="10">
        <v>52929.53</v>
      </c>
      <c r="E34" s="10">
        <v>53457.55</v>
      </c>
      <c r="F34" s="11">
        <f t="shared" si="0"/>
        <v>13207.409999999989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0">
        <v>112793.02</v>
      </c>
      <c r="D38" s="11">
        <v>68470.8</v>
      </c>
      <c r="E38" s="21">
        <v>-44322.219969999998</v>
      </c>
      <c r="F38" s="22"/>
    </row>
    <row r="39" spans="2:7" ht="10.95" customHeight="1" x14ac:dyDescent="0.2">
      <c r="B39" s="23" t="s">
        <v>37</v>
      </c>
      <c r="C39" s="10">
        <v>45247.99</v>
      </c>
      <c r="D39" s="12"/>
      <c r="E39" s="12"/>
      <c r="F39" s="22"/>
    </row>
    <row r="40" spans="2:7" ht="10.95" customHeight="1" x14ac:dyDescent="0.2">
      <c r="B40" s="5" t="s">
        <v>38</v>
      </c>
      <c r="C40" s="12"/>
      <c r="D40" s="5"/>
      <c r="E40" s="5"/>
      <c r="F40" s="22"/>
    </row>
    <row r="41" spans="2:7" ht="10.95" customHeight="1" x14ac:dyDescent="0.2">
      <c r="B41" s="5" t="s">
        <v>39</v>
      </c>
      <c r="C41" s="10">
        <v>14862.21</v>
      </c>
      <c r="D41" s="12"/>
      <c r="E41" s="5"/>
      <c r="F41" s="22"/>
    </row>
    <row r="42" spans="2:7" ht="10.95" customHeight="1" x14ac:dyDescent="0.2">
      <c r="B42" s="23" t="s">
        <v>40</v>
      </c>
      <c r="C42" s="12"/>
      <c r="D42" s="12"/>
      <c r="E42" s="12"/>
      <c r="F42" s="22"/>
    </row>
    <row r="43" spans="2:7" ht="10.95" customHeight="1" x14ac:dyDescent="0.2">
      <c r="B43" s="23" t="s">
        <v>41</v>
      </c>
      <c r="C43" s="10">
        <v>1473.72</v>
      </c>
      <c r="D43" s="12"/>
      <c r="E43" s="12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33" customHeight="1" x14ac:dyDescent="0.2">
      <c r="B45" s="23" t="s">
        <v>43</v>
      </c>
      <c r="C45" s="13">
        <v>600</v>
      </c>
      <c r="D45" s="12"/>
      <c r="E45" s="12"/>
      <c r="F45" s="22"/>
    </row>
    <row r="46" spans="2:7" ht="22.05" customHeight="1" x14ac:dyDescent="0.2">
      <c r="B46" s="23" t="s">
        <v>44</v>
      </c>
      <c r="C46" s="12"/>
      <c r="D46" s="12"/>
      <c r="E46" s="12"/>
      <c r="F46" s="22"/>
    </row>
    <row r="47" spans="2:7" ht="10.95" customHeight="1" x14ac:dyDescent="0.2">
      <c r="B47" s="23" t="s">
        <v>45</v>
      </c>
      <c r="C47" s="10">
        <v>14190</v>
      </c>
      <c r="D47" s="12"/>
      <c r="E47" s="12"/>
      <c r="F47" s="22"/>
    </row>
    <row r="48" spans="2:7" ht="10.95" customHeight="1" x14ac:dyDescent="0.2">
      <c r="B48" s="23" t="s">
        <v>46</v>
      </c>
      <c r="C48" s="12"/>
      <c r="D48" s="12"/>
      <c r="E48" s="12"/>
      <c r="F48" s="22"/>
    </row>
    <row r="49" spans="2:7" ht="10.95" customHeight="1" x14ac:dyDescent="0.2">
      <c r="B49" s="24" t="s">
        <v>47</v>
      </c>
      <c r="C49" s="25">
        <v>19171.824000000001</v>
      </c>
      <c r="D49" s="5"/>
      <c r="E49" s="5"/>
      <c r="F49" s="22"/>
    </row>
    <row r="50" spans="2:7" ht="33" customHeight="1" x14ac:dyDescent="0.2">
      <c r="B50" s="26" t="s">
        <v>48</v>
      </c>
      <c r="C50" s="27">
        <v>16063.21</v>
      </c>
      <c r="D50" s="12"/>
      <c r="E50" s="12"/>
    </row>
    <row r="51" spans="2:7" ht="10.95" customHeight="1" x14ac:dyDescent="0.2">
      <c r="B51" s="26" t="s">
        <v>49</v>
      </c>
      <c r="C51" s="10">
        <v>1184.07</v>
      </c>
      <c r="D51" s="12"/>
      <c r="E51" s="12"/>
    </row>
    <row r="53" spans="2:7" ht="11.4" customHeight="1" x14ac:dyDescent="0.25">
      <c r="B53" s="45" t="s">
        <v>59</v>
      </c>
      <c r="C53" s="45"/>
      <c r="D53" s="45"/>
      <c r="E53" s="45"/>
      <c r="F53" s="45"/>
      <c r="G53" s="45"/>
    </row>
    <row r="54" spans="2:7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7" ht="11.4" customHeight="1" x14ac:dyDescent="0.2">
      <c r="B55" s="40" t="s">
        <v>63</v>
      </c>
      <c r="C55" s="41">
        <v>0</v>
      </c>
      <c r="D55" s="41">
        <v>0</v>
      </c>
      <c r="E55" s="55">
        <v>0</v>
      </c>
    </row>
    <row r="56" spans="2:7" ht="11.4" customHeight="1" x14ac:dyDescent="0.2">
      <c r="B56" s="40" t="s">
        <v>64</v>
      </c>
      <c r="C56" s="41">
        <v>0</v>
      </c>
      <c r="D56" s="41">
        <v>0</v>
      </c>
      <c r="E56" s="56"/>
    </row>
    <row r="58" spans="2:7" ht="11.4" customHeight="1" x14ac:dyDescent="0.25">
      <c r="B58" s="46" t="s">
        <v>57</v>
      </c>
      <c r="C58" s="46"/>
      <c r="D58" s="46"/>
      <c r="E58" s="46"/>
      <c r="F58" s="46"/>
    </row>
    <row r="59" spans="2:7" ht="11.4" customHeight="1" x14ac:dyDescent="0.2">
      <c r="B59" s="47" t="s">
        <v>58</v>
      </c>
      <c r="C59" s="49">
        <v>-171208.18</v>
      </c>
      <c r="D59" s="50"/>
      <c r="E59" s="51"/>
    </row>
    <row r="60" spans="2:7" ht="11.4" customHeight="1" x14ac:dyDescent="0.2">
      <c r="B60" s="48"/>
      <c r="C60" s="52"/>
      <c r="D60" s="53"/>
      <c r="E60" s="54"/>
    </row>
    <row r="62" spans="2:7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7" ht="10.95" customHeight="1" x14ac:dyDescent="0.2">
      <c r="B63" s="5" t="s">
        <v>56</v>
      </c>
      <c r="C63" s="19">
        <v>30926.7</v>
      </c>
    </row>
    <row r="64" spans="2:7" ht="10.95" customHeight="1" x14ac:dyDescent="0.2">
      <c r="B64" s="5" t="s">
        <v>51</v>
      </c>
      <c r="C64" s="10">
        <v>6318.64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0">
        <v>37245.339999999997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2016-03-31T06:48:00Z</dcterms:modified>
</cp:coreProperties>
</file>