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  <c r="C53" i="1" l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<sst xmlns="http://schemas.openxmlformats.org/spreadsheetml/2006/main" count="81" uniqueCount="69">
  <si>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Бахчиванджи, 16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</si>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</sst>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49" workbookViewId="0">
      <selection activeCell="O59" sqref="O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  <col min="13" max="13" width="11.5703125" customWidth="1"/>
    <col min="15" max="15" width="11.28515625" customWidth="1"/>
    <col min="16" max="16" width="12" customWidth="1"/>
    <col min="17" max="17" width="11.42578125" customWidth="1"/>
  </cols>
  <sheetData>
    <row r="2" spans="1:19" ht="16.05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969.1</v>
      </c>
    </row>
    <row r="7" spans="1:19" ht="10.95" customHeight="1" x14ac:dyDescent="0.2">
      <c r="A7" s="4"/>
      <c r="B7" s="5" t="s">
        <v>6</v>
      </c>
      <c r="C7" s="6" t="s">
        <v>5</v>
      </c>
      <c r="D7" s="7">
        <v>677.4</v>
      </c>
    </row>
    <row r="8" spans="1:19" ht="10.95" customHeight="1" x14ac:dyDescent="0.2">
      <c r="A8" s="4"/>
      <c r="B8" s="5" t="s">
        <v>7</v>
      </c>
      <c r="C8" s="6" t="s">
        <v>8</v>
      </c>
      <c r="D8" s="8">
        <v>80</v>
      </c>
    </row>
    <row r="9" spans="1:19" ht="10.95" customHeight="1" x14ac:dyDescent="0.2">
      <c r="A9" s="4"/>
      <c r="B9" s="5" t="s">
        <v>9</v>
      </c>
      <c r="C9" s="6" t="s">
        <v>8</v>
      </c>
      <c r="D9" s="8">
        <v>20</v>
      </c>
    </row>
    <row r="11" spans="1:19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0.95" customHeight="1" x14ac:dyDescent="0.2">
      <c r="B14" s="5" t="s">
        <v>15</v>
      </c>
      <c r="C14" s="10">
        <v>35821.410000000003</v>
      </c>
      <c r="D14" s="10">
        <v>53196.59</v>
      </c>
      <c r="E14" s="10">
        <v>17375.18</v>
      </c>
      <c r="K14" s="33"/>
      <c r="L14" s="33"/>
      <c r="M14" s="33"/>
      <c r="N14" s="32"/>
      <c r="O14" s="33"/>
      <c r="P14" s="33"/>
      <c r="Q14" s="33"/>
      <c r="R14" s="32"/>
      <c r="S14" s="32"/>
    </row>
    <row r="15" spans="1:19" ht="10.95" customHeight="1" x14ac:dyDescent="0.2">
      <c r="B15" s="5" t="s">
        <v>16</v>
      </c>
      <c r="C15" s="10">
        <v>11040.26</v>
      </c>
      <c r="D15" s="11"/>
      <c r="E15" s="10">
        <v>-11040.26</v>
      </c>
      <c r="K15" s="33"/>
      <c r="L15" s="34"/>
      <c r="M15" s="33"/>
      <c r="N15" s="32"/>
      <c r="O15" s="33"/>
      <c r="P15" s="34"/>
      <c r="Q15" s="33"/>
      <c r="R15" s="32"/>
      <c r="S15" s="32"/>
    </row>
    <row r="16" spans="1:19" ht="10.95" customHeight="1" x14ac:dyDescent="0.2">
      <c r="B16" s="5" t="s">
        <v>17</v>
      </c>
      <c r="C16" s="10">
        <v>7867.93</v>
      </c>
      <c r="D16" s="11"/>
      <c r="E16" s="10">
        <v>-7867.93</v>
      </c>
      <c r="K16" s="33"/>
      <c r="L16" s="34"/>
      <c r="M16" s="33"/>
      <c r="N16" s="32"/>
      <c r="O16" s="33"/>
      <c r="P16" s="34"/>
      <c r="Q16" s="33"/>
      <c r="R16" s="32"/>
      <c r="S16" s="32"/>
    </row>
    <row r="17" spans="2:19" ht="10.95" customHeight="1" x14ac:dyDescent="0.2">
      <c r="B17" s="5" t="s">
        <v>18</v>
      </c>
      <c r="C17" s="10">
        <v>27240.38</v>
      </c>
      <c r="D17" s="10">
        <v>27525.31</v>
      </c>
      <c r="E17" s="12">
        <v>284.93</v>
      </c>
      <c r="K17" s="33"/>
      <c r="L17" s="33"/>
      <c r="M17" s="35"/>
      <c r="N17" s="32"/>
      <c r="O17" s="33"/>
      <c r="P17" s="33"/>
      <c r="Q17" s="33"/>
      <c r="R17" s="32"/>
      <c r="S17" s="32"/>
    </row>
    <row r="18" spans="2:19" ht="10.95" customHeight="1" x14ac:dyDescent="0.2">
      <c r="B18" s="5" t="s">
        <v>19</v>
      </c>
      <c r="C18" s="10">
        <v>131315.09</v>
      </c>
      <c r="D18" s="10">
        <v>47110.11</v>
      </c>
      <c r="E18" s="10">
        <v>-84204.98</v>
      </c>
      <c r="K18" s="33"/>
      <c r="L18" s="33"/>
      <c r="M18" s="33"/>
      <c r="N18" s="32"/>
      <c r="O18" s="33"/>
      <c r="P18" s="33"/>
      <c r="Q18" s="33"/>
      <c r="R18" s="32"/>
      <c r="S18" s="32"/>
    </row>
    <row r="19" spans="2:19" ht="10.95" customHeight="1" x14ac:dyDescent="0.2">
      <c r="B19" s="5" t="s">
        <v>20</v>
      </c>
      <c r="C19" s="11"/>
      <c r="D19" s="10">
        <v>20164.82</v>
      </c>
      <c r="E19" s="10">
        <v>20164.82</v>
      </c>
      <c r="K19" s="34"/>
      <c r="L19" s="33"/>
      <c r="M19" s="33"/>
      <c r="N19" s="32"/>
      <c r="O19" s="34"/>
      <c r="P19" s="33"/>
      <c r="Q19" s="33"/>
      <c r="R19" s="36"/>
      <c r="S19" s="32"/>
    </row>
    <row r="20" spans="2:19" ht="10.95" customHeight="1" x14ac:dyDescent="0.2">
      <c r="B20" s="5" t="s">
        <v>21</v>
      </c>
      <c r="C20" s="10">
        <v>55101.71</v>
      </c>
      <c r="D20" s="13">
        <v>115223.4</v>
      </c>
      <c r="E20" s="10">
        <v>60121.69</v>
      </c>
      <c r="K20" s="33"/>
      <c r="L20" s="37"/>
      <c r="M20" s="33"/>
      <c r="N20" s="32"/>
      <c r="O20" s="33"/>
      <c r="P20" s="37"/>
      <c r="Q20" s="33"/>
      <c r="R20" s="32"/>
      <c r="S20" s="32"/>
    </row>
    <row r="21" spans="2:19" ht="10.95" customHeight="1" x14ac:dyDescent="0.2">
      <c r="B21" s="5" t="s">
        <v>22</v>
      </c>
      <c r="C21" s="13">
        <v>472021.7</v>
      </c>
      <c r="D21" s="10">
        <v>325205.64</v>
      </c>
      <c r="E21" s="10">
        <v>-146816.06</v>
      </c>
      <c r="K21" s="37"/>
      <c r="L21" s="33"/>
      <c r="M21" s="33"/>
      <c r="N21" s="32"/>
      <c r="O21" s="37"/>
      <c r="P21" s="33"/>
      <c r="Q21" s="33"/>
      <c r="R21" s="32"/>
      <c r="S21" s="32"/>
    </row>
    <row r="22" spans="2:19" ht="10.95" customHeight="1" x14ac:dyDescent="0.2">
      <c r="B22" s="5" t="s">
        <v>23</v>
      </c>
      <c r="C22" s="10">
        <v>25957.57</v>
      </c>
      <c r="D22" s="11"/>
      <c r="E22" s="10">
        <v>-25957.57</v>
      </c>
      <c r="K22" s="33"/>
      <c r="L22" s="34"/>
      <c r="M22" s="33"/>
      <c r="N22" s="32"/>
      <c r="O22" s="33"/>
      <c r="P22" s="34"/>
      <c r="Q22" s="33"/>
      <c r="R22" s="32"/>
      <c r="S22" s="32"/>
    </row>
    <row r="23" spans="2:19" ht="10.95" customHeight="1" x14ac:dyDescent="0.2">
      <c r="B23" s="5" t="s">
        <v>24</v>
      </c>
      <c r="C23" s="10">
        <v>36997.99</v>
      </c>
      <c r="D23" s="10">
        <v>61758.58</v>
      </c>
      <c r="E23" s="10">
        <v>24760.59</v>
      </c>
      <c r="K23" s="33"/>
      <c r="L23" s="33"/>
      <c r="M23" s="33"/>
      <c r="N23" s="32"/>
      <c r="O23" s="33"/>
      <c r="P23" s="33"/>
      <c r="Q23" s="33"/>
      <c r="R23" s="32"/>
      <c r="S23" s="32"/>
    </row>
    <row r="24" spans="2:19" ht="10.95" customHeight="1" x14ac:dyDescent="0.2">
      <c r="B24" s="5" t="s">
        <v>25</v>
      </c>
      <c r="C24" s="10">
        <v>101802.34</v>
      </c>
      <c r="D24" s="10">
        <v>82916.73</v>
      </c>
      <c r="E24" s="10">
        <v>-18885.61</v>
      </c>
      <c r="K24" s="33"/>
      <c r="L24" s="33"/>
      <c r="M24" s="33"/>
      <c r="N24" s="32"/>
      <c r="O24" s="33"/>
      <c r="P24" s="33"/>
      <c r="Q24" s="33"/>
      <c r="R24" s="32"/>
      <c r="S24" s="32"/>
    </row>
    <row r="25" spans="2:19" ht="10.95" customHeight="1" x14ac:dyDescent="0.2">
      <c r="B25" s="14" t="s">
        <v>26</v>
      </c>
      <c r="C25" s="15">
        <v>905166.38</v>
      </c>
      <c r="D25" s="15">
        <v>733101.18</v>
      </c>
      <c r="E25" s="16">
        <v>-172065.2</v>
      </c>
      <c r="K25" s="38"/>
      <c r="L25" s="38"/>
      <c r="M25" s="39"/>
      <c r="N25" s="32"/>
      <c r="O25" s="38"/>
      <c r="P25" s="38"/>
      <c r="Q25" s="38"/>
      <c r="R25" s="32"/>
      <c r="S25" s="32"/>
    </row>
    <row r="26" spans="2:19" ht="11.4" customHeight="1" x14ac:dyDescent="0.2">
      <c r="K26" s="32"/>
      <c r="L26" s="32"/>
      <c r="M26" s="32"/>
      <c r="N26" s="32"/>
      <c r="O26" s="32"/>
      <c r="P26" s="32"/>
      <c r="Q26" s="32"/>
      <c r="R26" s="32"/>
      <c r="S26" s="32"/>
    </row>
    <row r="27" spans="2:19" ht="25.95" customHeight="1" x14ac:dyDescent="0.25">
      <c r="B27" s="47" t="s">
        <v>27</v>
      </c>
      <c r="C27" s="47"/>
      <c r="D27" s="47"/>
      <c r="E27" s="47"/>
      <c r="F27" s="47"/>
      <c r="G27" s="47"/>
      <c r="K27" s="32"/>
      <c r="L27" s="32"/>
      <c r="M27" s="32"/>
      <c r="N27" s="32"/>
      <c r="O27" s="32"/>
      <c r="P27" s="32"/>
      <c r="Q27" s="32"/>
      <c r="R27" s="32"/>
      <c r="S27" s="32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7" t="s">
        <v>32</v>
      </c>
      <c r="C30" s="18">
        <v>189583.06</v>
      </c>
      <c r="D30" s="18">
        <v>952994.31</v>
      </c>
      <c r="E30" s="18">
        <f>SUM(E31:E41)</f>
        <v>978289.05</v>
      </c>
      <c r="F30" s="18">
        <f>SUM(F31:F41)</f>
        <v>164288.31999999995</v>
      </c>
      <c r="G30" s="40">
        <f>E30/D30</f>
        <v>1.0265423830284988</v>
      </c>
    </row>
    <row r="31" spans="2:19" ht="10.95" customHeight="1" x14ac:dyDescent="0.2">
      <c r="B31" s="19" t="s">
        <v>33</v>
      </c>
      <c r="C31" s="12">
        <v>306.68</v>
      </c>
      <c r="D31" s="12">
        <v>361.66</v>
      </c>
      <c r="E31" s="12">
        <v>583.97</v>
      </c>
      <c r="F31" s="12">
        <f>C31+D31-E31</f>
        <v>84.37</v>
      </c>
      <c r="G31" s="11"/>
    </row>
    <row r="32" spans="2:19" ht="10.95" customHeight="1" x14ac:dyDescent="0.2">
      <c r="B32" s="19" t="s">
        <v>34</v>
      </c>
      <c r="C32" s="10">
        <v>47451.88</v>
      </c>
      <c r="D32" s="10">
        <v>219948.24</v>
      </c>
      <c r="E32" s="10">
        <v>239700.45</v>
      </c>
      <c r="F32" s="12">
        <f t="shared" ref="F32:F41" si="0">C32+D32-E32</f>
        <v>27699.669999999984</v>
      </c>
      <c r="G32" s="11"/>
    </row>
    <row r="33" spans="2:7" ht="10.95" customHeight="1" x14ac:dyDescent="0.2">
      <c r="B33" s="19" t="s">
        <v>35</v>
      </c>
      <c r="C33" s="10">
        <v>6830.58</v>
      </c>
      <c r="D33" s="12">
        <v>-416.77</v>
      </c>
      <c r="E33" s="10">
        <v>5789.33</v>
      </c>
      <c r="F33" s="12">
        <f t="shared" si="0"/>
        <v>624.47999999999956</v>
      </c>
      <c r="G33" s="11"/>
    </row>
    <row r="34" spans="2:7" ht="10.95" customHeight="1" x14ac:dyDescent="0.2">
      <c r="B34" s="5" t="s">
        <v>15</v>
      </c>
      <c r="C34" s="10">
        <v>7555.29</v>
      </c>
      <c r="D34" s="10">
        <v>53196.59</v>
      </c>
      <c r="E34" s="10">
        <v>49010.49</v>
      </c>
      <c r="F34" s="12">
        <f t="shared" si="0"/>
        <v>11741.39</v>
      </c>
      <c r="G34" s="5"/>
    </row>
    <row r="35" spans="2:7" ht="10.95" customHeight="1" x14ac:dyDescent="0.2">
      <c r="B35" s="5" t="s">
        <v>18</v>
      </c>
      <c r="C35" s="10">
        <v>9638.15</v>
      </c>
      <c r="D35" s="10">
        <v>27525.31</v>
      </c>
      <c r="E35" s="10">
        <v>26518.13</v>
      </c>
      <c r="F35" s="12">
        <f t="shared" si="0"/>
        <v>10645.329999999998</v>
      </c>
      <c r="G35" s="5"/>
    </row>
    <row r="36" spans="2:7" ht="10.95" customHeight="1" x14ac:dyDescent="0.2">
      <c r="B36" s="5" t="s">
        <v>19</v>
      </c>
      <c r="C36" s="10">
        <v>2187.92</v>
      </c>
      <c r="D36" s="10">
        <v>47110.11</v>
      </c>
      <c r="E36" s="10">
        <v>40576.879999999997</v>
      </c>
      <c r="F36" s="12">
        <f t="shared" si="0"/>
        <v>8721.1500000000015</v>
      </c>
      <c r="G36" s="5"/>
    </row>
    <row r="37" spans="2:7" ht="10.95" customHeight="1" x14ac:dyDescent="0.2">
      <c r="B37" s="5" t="s">
        <v>20</v>
      </c>
      <c r="C37" s="10">
        <v>1104.92</v>
      </c>
      <c r="D37" s="10">
        <v>20164.82</v>
      </c>
      <c r="E37" s="10">
        <v>17529.12</v>
      </c>
      <c r="F37" s="12">
        <f t="shared" si="0"/>
        <v>3740.619999999999</v>
      </c>
      <c r="G37" s="5"/>
    </row>
    <row r="38" spans="2:7" ht="10.95" customHeight="1" x14ac:dyDescent="0.2">
      <c r="B38" s="5" t="s">
        <v>21</v>
      </c>
      <c r="C38" s="10">
        <v>20720.78</v>
      </c>
      <c r="D38" s="13">
        <v>115223.4</v>
      </c>
      <c r="E38" s="10">
        <v>106280.13</v>
      </c>
      <c r="F38" s="12">
        <f t="shared" si="0"/>
        <v>29664.049999999988</v>
      </c>
      <c r="G38" s="5"/>
    </row>
    <row r="39" spans="2:7" ht="10.95" customHeight="1" x14ac:dyDescent="0.2">
      <c r="B39" s="5" t="s">
        <v>22</v>
      </c>
      <c r="C39" s="20">
        <v>76636</v>
      </c>
      <c r="D39" s="10">
        <v>325205.64</v>
      </c>
      <c r="E39" s="10">
        <v>344269.76</v>
      </c>
      <c r="F39" s="12">
        <f t="shared" si="0"/>
        <v>57571.880000000005</v>
      </c>
      <c r="G39" s="5"/>
    </row>
    <row r="40" spans="2:7" ht="10.95" customHeight="1" x14ac:dyDescent="0.2">
      <c r="B40" s="5" t="s">
        <v>24</v>
      </c>
      <c r="C40" s="10">
        <v>8816.67</v>
      </c>
      <c r="D40" s="10">
        <v>61758.58</v>
      </c>
      <c r="E40" s="10">
        <v>57123.47</v>
      </c>
      <c r="F40" s="12">
        <f t="shared" si="0"/>
        <v>13451.779999999999</v>
      </c>
      <c r="G40" s="5"/>
    </row>
    <row r="41" spans="2:7" ht="10.95" customHeight="1" x14ac:dyDescent="0.2">
      <c r="B41" s="5" t="s">
        <v>25</v>
      </c>
      <c r="C41" s="10">
        <v>8334.19</v>
      </c>
      <c r="D41" s="10">
        <v>82916.73</v>
      </c>
      <c r="E41" s="10">
        <v>90907.32</v>
      </c>
      <c r="F41" s="12">
        <f t="shared" si="0"/>
        <v>343.59999999999127</v>
      </c>
      <c r="G41" s="5"/>
    </row>
    <row r="43" spans="2:7" ht="13.05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7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0">
        <f>SUM(C46:C58)</f>
        <v>297657.80720000004</v>
      </c>
      <c r="D45" s="10">
        <v>219948.24</v>
      </c>
      <c r="E45" s="22">
        <f>D45-C45</f>
        <v>-77709.567200000049</v>
      </c>
      <c r="F45" s="23"/>
    </row>
    <row r="46" spans="2:7" ht="10.95" customHeight="1" x14ac:dyDescent="0.2">
      <c r="B46" s="24" t="s">
        <v>41</v>
      </c>
      <c r="C46" s="10">
        <v>47622.04</v>
      </c>
      <c r="D46" s="11"/>
      <c r="E46" s="11"/>
      <c r="F46" s="23"/>
    </row>
    <row r="47" spans="2:7" ht="10.95" customHeight="1" x14ac:dyDescent="0.2">
      <c r="B47" s="5" t="s">
        <v>42</v>
      </c>
      <c r="C47" s="10">
        <v>11688.76</v>
      </c>
      <c r="D47" s="5"/>
      <c r="E47" s="5"/>
      <c r="F47" s="23"/>
    </row>
    <row r="48" spans="2:7" ht="10.95" customHeight="1" x14ac:dyDescent="0.2">
      <c r="B48" s="5" t="s">
        <v>43</v>
      </c>
      <c r="C48" s="10">
        <v>42216.81</v>
      </c>
      <c r="D48" s="11"/>
      <c r="E48" s="5"/>
      <c r="F48" s="23"/>
    </row>
    <row r="49" spans="2:10" ht="10.95" customHeight="1" x14ac:dyDescent="0.2">
      <c r="B49" s="24" t="s">
        <v>44</v>
      </c>
      <c r="C49" s="11"/>
      <c r="D49" s="11"/>
      <c r="E49" s="11"/>
      <c r="F49" s="23"/>
    </row>
    <row r="50" spans="2:10" ht="10.95" customHeight="1" x14ac:dyDescent="0.2">
      <c r="B50" s="24" t="s">
        <v>45</v>
      </c>
      <c r="C50" s="10">
        <v>6038.16</v>
      </c>
      <c r="D50" s="11"/>
      <c r="E50" s="11"/>
      <c r="F50" s="23"/>
    </row>
    <row r="51" spans="2:10" ht="10.95" customHeight="1" x14ac:dyDescent="0.2">
      <c r="B51" s="24" t="s">
        <v>46</v>
      </c>
      <c r="C51" s="11"/>
      <c r="D51" s="11"/>
      <c r="E51" s="11"/>
      <c r="F51" s="23"/>
    </row>
    <row r="52" spans="2:10" ht="33" customHeight="1" x14ac:dyDescent="0.2">
      <c r="B52" s="24" t="s">
        <v>47</v>
      </c>
      <c r="C52" s="11"/>
      <c r="D52" s="11"/>
      <c r="E52" s="11"/>
      <c r="F52" s="23"/>
    </row>
    <row r="53" spans="2:10" ht="22.05" customHeight="1" x14ac:dyDescent="0.2">
      <c r="B53" s="24" t="s">
        <v>48</v>
      </c>
      <c r="C53" s="10">
        <f>6887+34766</f>
        <v>41653</v>
      </c>
      <c r="D53" s="11"/>
      <c r="E53" s="11"/>
      <c r="F53" s="23"/>
    </row>
    <row r="54" spans="2:10" ht="10.95" customHeight="1" x14ac:dyDescent="0.2">
      <c r="B54" s="24" t="s">
        <v>49</v>
      </c>
      <c r="C54" s="10">
        <v>36202</v>
      </c>
      <c r="D54" s="11"/>
      <c r="E54" s="11"/>
      <c r="F54" s="23"/>
    </row>
    <row r="55" spans="2:10" ht="10.95" customHeight="1" x14ac:dyDescent="0.2">
      <c r="B55" s="24" t="s">
        <v>50</v>
      </c>
      <c r="C55" s="11"/>
      <c r="D55" s="11"/>
      <c r="E55" s="11"/>
      <c r="F55" s="23"/>
    </row>
    <row r="56" spans="2:10" ht="10.95" customHeight="1" x14ac:dyDescent="0.2">
      <c r="B56" s="25" t="s">
        <v>51</v>
      </c>
      <c r="C56" s="26">
        <v>61585.5072</v>
      </c>
      <c r="D56" s="5"/>
      <c r="E56" s="5"/>
      <c r="F56" s="41"/>
    </row>
    <row r="57" spans="2:10" ht="33" customHeight="1" x14ac:dyDescent="0.2">
      <c r="B57" s="27" t="s">
        <v>52</v>
      </c>
      <c r="C57" s="28">
        <f>1028.86+46907.3</f>
        <v>47936.160000000003</v>
      </c>
      <c r="D57" s="11"/>
      <c r="E57" s="11"/>
      <c r="J57" s="42"/>
    </row>
    <row r="58" spans="2:10" ht="10.95" customHeight="1" x14ac:dyDescent="0.2">
      <c r="B58" s="27" t="s">
        <v>53</v>
      </c>
      <c r="C58" s="10">
        <v>2715.37</v>
      </c>
      <c r="D58" s="11"/>
      <c r="E58" s="11"/>
    </row>
    <row r="60" spans="2:10" ht="11.4" customHeight="1" x14ac:dyDescent="0.25">
      <c r="B60" s="49" t="s">
        <v>63</v>
      </c>
      <c r="C60" s="49"/>
      <c r="D60" s="49"/>
      <c r="E60" s="49"/>
      <c r="F60" s="49"/>
      <c r="G60" s="49"/>
    </row>
    <row r="61" spans="2:10" ht="11.4" customHeight="1" x14ac:dyDescent="0.2">
      <c r="B61" s="43"/>
      <c r="C61" s="44" t="s">
        <v>64</v>
      </c>
      <c r="D61" s="44" t="s">
        <v>65</v>
      </c>
      <c r="E61" s="44" t="s">
        <v>66</v>
      </c>
    </row>
    <row r="62" spans="2:10" ht="11.4" customHeight="1" x14ac:dyDescent="0.2">
      <c r="B62" s="45" t="s">
        <v>67</v>
      </c>
      <c r="C62" s="53">
        <v>95489.03</v>
      </c>
      <c r="D62" s="53">
        <v>106202.89</v>
      </c>
      <c r="E62" s="54">
        <v>35513.01</v>
      </c>
    </row>
    <row r="63" spans="2:10" ht="11.4" customHeight="1" x14ac:dyDescent="0.2">
      <c r="B63" s="45" t="s">
        <v>68</v>
      </c>
      <c r="C63" s="53">
        <v>5976.72</v>
      </c>
      <c r="D63" s="53">
        <v>5568.66</v>
      </c>
      <c r="E63" s="55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6">
        <v>-175825.06</v>
      </c>
      <c r="D66" s="57"/>
      <c r="E66" s="58"/>
    </row>
    <row r="67" spans="2:7" ht="11.4" customHeight="1" x14ac:dyDescent="0.2">
      <c r="B67" s="52"/>
      <c r="C67" s="59"/>
      <c r="D67" s="60"/>
      <c r="E67" s="61"/>
    </row>
    <row r="69" spans="2:7" ht="13.05" customHeight="1" x14ac:dyDescent="0.25">
      <c r="B69" s="48" t="s">
        <v>54</v>
      </c>
      <c r="C69" s="48"/>
      <c r="D69" s="48"/>
      <c r="E69" s="48"/>
      <c r="F69" s="48"/>
      <c r="G69" s="48"/>
    </row>
    <row r="70" spans="2:7" ht="10.95" customHeight="1" x14ac:dyDescent="0.2">
      <c r="B70" s="5" t="s">
        <v>60</v>
      </c>
      <c r="C70" s="10">
        <v>-120229.36</v>
      </c>
    </row>
    <row r="71" spans="2:7" ht="10.95" customHeight="1" x14ac:dyDescent="0.2">
      <c r="B71" s="5" t="s">
        <v>55</v>
      </c>
      <c r="C71" s="12">
        <v>-416.77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0">
        <v>-120646.13</v>
      </c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2016-03-31T06:46:16Z</dcterms:modified>
</cp:coreProperties>
</file>