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<sst xmlns="http://schemas.openxmlformats.org/spreadsheetml/2006/main" count="79" uniqueCount="67">
  <si>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Трубачева, 39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</si>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</sst>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73"/>
  <sheetViews>
    <sheetView tabSelected="1" topLeftCell="A46" workbookViewId="0">
      <selection activeCell="O50" sqref="O5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28515625" style="1" customWidth="1"/>
    <col min="8" max="8" width="0.5703125" style="1" customWidth="1"/>
    <col min="10" max="10" width="12.140625" bestFit="1" customWidth="1"/>
    <col min="11" max="11" width="13.42578125" customWidth="1"/>
    <col min="12" max="12" width="12.5703125" customWidth="1"/>
    <col min="13" max="13" width="11.5703125" customWidth="1"/>
    <col min="15" max="15" width="13" customWidth="1"/>
    <col min="16" max="16" width="12.140625" customWidth="1"/>
    <col min="17" max="17" width="11.85546875" customWidth="1"/>
  </cols>
  <sheetData>
    <row r="2" spans="1:17" ht="16.05" customHeight="1" x14ac:dyDescent="0.3">
      <c r="B2" s="42" t="s">
        <v>0</v>
      </c>
      <c r="C2" s="42"/>
      <c r="D2" s="42"/>
      <c r="E2" s="42"/>
      <c r="F2" s="42"/>
      <c r="G2" s="42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4005.6</v>
      </c>
    </row>
    <row r="7" spans="1:17" ht="10.95" customHeight="1" x14ac:dyDescent="0.2">
      <c r="A7" s="4"/>
      <c r="B7" s="5" t="s">
        <v>6</v>
      </c>
      <c r="C7" s="6" t="s">
        <v>5</v>
      </c>
      <c r="D7" s="6"/>
    </row>
    <row r="8" spans="1:17" ht="10.95" customHeight="1" x14ac:dyDescent="0.2">
      <c r="A8" s="4"/>
      <c r="B8" s="5" t="s">
        <v>7</v>
      </c>
      <c r="C8" s="6" t="s">
        <v>8</v>
      </c>
      <c r="D8" s="6"/>
    </row>
    <row r="9" spans="1:17" ht="10.95" customHeight="1" x14ac:dyDescent="0.2">
      <c r="A9" s="4"/>
      <c r="B9" s="5" t="s">
        <v>9</v>
      </c>
      <c r="C9" s="6" t="s">
        <v>8</v>
      </c>
      <c r="D9" s="6"/>
    </row>
    <row r="11" spans="1:17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17" ht="10.95" customHeight="1" x14ac:dyDescent="0.2">
      <c r="B14" s="5" t="s">
        <v>15</v>
      </c>
      <c r="C14" s="9">
        <v>104912.75</v>
      </c>
      <c r="D14" s="9">
        <v>128142.02</v>
      </c>
      <c r="E14" s="9">
        <v>23229.27</v>
      </c>
      <c r="K14" s="29"/>
      <c r="L14" s="29"/>
      <c r="M14" s="29"/>
      <c r="N14" s="30"/>
      <c r="O14" s="29"/>
      <c r="P14" s="29"/>
      <c r="Q14" s="29"/>
    </row>
    <row r="15" spans="1:17" ht="10.95" customHeight="1" x14ac:dyDescent="0.2">
      <c r="B15" s="5" t="s">
        <v>16</v>
      </c>
      <c r="C15" s="9">
        <v>51024.35</v>
      </c>
      <c r="D15" s="10"/>
      <c r="E15" s="9">
        <v>-51024.35</v>
      </c>
      <c r="K15" s="29"/>
      <c r="L15" s="31"/>
      <c r="M15" s="29"/>
      <c r="N15" s="30"/>
      <c r="O15" s="29"/>
      <c r="P15" s="31"/>
      <c r="Q15" s="29"/>
    </row>
    <row r="16" spans="1:17" ht="10.95" customHeight="1" x14ac:dyDescent="0.2">
      <c r="B16" s="5" t="s">
        <v>17</v>
      </c>
      <c r="C16" s="9">
        <v>101334.23</v>
      </c>
      <c r="D16" s="11">
        <v>101250.7</v>
      </c>
      <c r="E16" s="12">
        <v>-83.53</v>
      </c>
      <c r="K16" s="29"/>
      <c r="L16" s="32"/>
      <c r="M16" s="33"/>
      <c r="N16" s="30"/>
      <c r="O16" s="29"/>
      <c r="P16" s="32"/>
      <c r="Q16" s="29"/>
    </row>
    <row r="17" spans="2:17" ht="10.95" customHeight="1" x14ac:dyDescent="0.2">
      <c r="B17" s="5" t="s">
        <v>18</v>
      </c>
      <c r="C17" s="9">
        <v>314636.52</v>
      </c>
      <c r="D17" s="9">
        <v>279174.78999999998</v>
      </c>
      <c r="E17" s="9">
        <v>-35461.730000000003</v>
      </c>
      <c r="K17" s="29"/>
      <c r="L17" s="29"/>
      <c r="M17" s="29"/>
      <c r="N17" s="30"/>
      <c r="O17" s="29"/>
      <c r="P17" s="29"/>
      <c r="Q17" s="29"/>
    </row>
    <row r="18" spans="2:17" ht="10.95" customHeight="1" x14ac:dyDescent="0.2">
      <c r="B18" s="5" t="s">
        <v>19</v>
      </c>
      <c r="C18" s="10"/>
      <c r="D18" s="9">
        <v>41593.360000000001</v>
      </c>
      <c r="E18" s="9">
        <v>41593.360000000001</v>
      </c>
      <c r="K18" s="31"/>
      <c r="L18" s="29"/>
      <c r="M18" s="29"/>
      <c r="N18" s="30"/>
      <c r="O18" s="31"/>
      <c r="P18" s="29"/>
      <c r="Q18" s="29"/>
    </row>
    <row r="19" spans="2:17" ht="10.95" customHeight="1" x14ac:dyDescent="0.2">
      <c r="B19" s="5" t="s">
        <v>20</v>
      </c>
      <c r="C19" s="9">
        <v>100273.03</v>
      </c>
      <c r="D19" s="9">
        <v>-24910.07</v>
      </c>
      <c r="E19" s="11">
        <v>-125183.1</v>
      </c>
      <c r="K19" s="29"/>
      <c r="L19" s="29"/>
      <c r="M19" s="32"/>
      <c r="N19" s="30"/>
      <c r="O19" s="29"/>
      <c r="P19" s="29"/>
      <c r="Q19" s="29"/>
    </row>
    <row r="20" spans="2:17" ht="10.95" customHeight="1" x14ac:dyDescent="0.2">
      <c r="B20" s="5" t="s">
        <v>21</v>
      </c>
      <c r="C20" s="9">
        <v>1031874.75</v>
      </c>
      <c r="D20" s="9">
        <v>824587.23</v>
      </c>
      <c r="E20" s="9">
        <v>-207287.52</v>
      </c>
      <c r="K20" s="29"/>
      <c r="L20" s="29"/>
      <c r="M20" s="29"/>
      <c r="N20" s="30"/>
      <c r="O20" s="29"/>
      <c r="P20" s="29"/>
      <c r="Q20" s="29"/>
    </row>
    <row r="21" spans="2:17" ht="10.95" customHeight="1" x14ac:dyDescent="0.2">
      <c r="B21" s="5" t="s">
        <v>22</v>
      </c>
      <c r="C21" s="9">
        <v>108444.84</v>
      </c>
      <c r="D21" s="9">
        <v>53079.46</v>
      </c>
      <c r="E21" s="9">
        <v>-55365.38</v>
      </c>
      <c r="K21" s="29"/>
      <c r="L21" s="29"/>
      <c r="M21" s="29"/>
      <c r="N21" s="30"/>
      <c r="O21" s="29"/>
      <c r="P21" s="29"/>
      <c r="Q21" s="29"/>
    </row>
    <row r="22" spans="2:17" ht="10.95" customHeight="1" x14ac:dyDescent="0.2">
      <c r="B22" s="5" t="s">
        <v>23</v>
      </c>
      <c r="C22" s="9">
        <v>373536.34</v>
      </c>
      <c r="D22" s="9">
        <v>350949.32</v>
      </c>
      <c r="E22" s="9">
        <v>-22587.02</v>
      </c>
      <c r="K22" s="29"/>
      <c r="L22" s="29"/>
      <c r="M22" s="29"/>
      <c r="N22" s="30"/>
      <c r="O22" s="29"/>
      <c r="P22" s="29"/>
      <c r="Q22" s="29"/>
    </row>
    <row r="23" spans="2:17" ht="10.95" customHeight="1" x14ac:dyDescent="0.2">
      <c r="B23" s="13" t="s">
        <v>24</v>
      </c>
      <c r="C23" s="14">
        <v>2186036.81</v>
      </c>
      <c r="D23" s="14">
        <v>1753866.81</v>
      </c>
      <c r="E23" s="15">
        <v>-432170</v>
      </c>
      <c r="K23" s="34"/>
      <c r="L23" s="34"/>
      <c r="M23" s="35"/>
      <c r="N23" s="30"/>
      <c r="O23" s="34"/>
      <c r="P23" s="34"/>
      <c r="Q23" s="34"/>
    </row>
    <row r="24" spans="2:17" ht="11.4" customHeight="1" x14ac:dyDescent="0.2">
      <c r="K24" s="30"/>
      <c r="L24" s="30"/>
      <c r="M24" s="30"/>
      <c r="N24" s="30"/>
      <c r="O24" s="30"/>
      <c r="P24" s="30"/>
      <c r="Q24" s="30"/>
    </row>
    <row r="25" spans="2:17" ht="25.95" customHeight="1" x14ac:dyDescent="0.25">
      <c r="B25" s="43" t="s">
        <v>25</v>
      </c>
      <c r="C25" s="43"/>
      <c r="D25" s="43"/>
      <c r="E25" s="43"/>
      <c r="F25" s="43"/>
      <c r="G25" s="43"/>
      <c r="K25" s="30"/>
      <c r="L25" s="30"/>
      <c r="M25" s="30"/>
      <c r="N25" s="30"/>
      <c r="O25" s="30"/>
      <c r="P25" s="30"/>
      <c r="Q25" s="30"/>
    </row>
    <row r="27" spans="2:17" ht="22.05" customHeight="1" x14ac:dyDescent="0.2">
      <c r="B27" s="8" t="s">
        <v>11</v>
      </c>
      <c r="C27" s="8" t="s">
        <v>26</v>
      </c>
      <c r="D27" s="8" t="s">
        <v>13</v>
      </c>
      <c r="E27" s="8" t="s">
        <v>27</v>
      </c>
      <c r="F27" s="8" t="s">
        <v>28</v>
      </c>
      <c r="G27" s="8" t="s">
        <v>29</v>
      </c>
    </row>
    <row r="28" spans="2:17" ht="12" customHeight="1" x14ac:dyDescent="0.25">
      <c r="B28" s="16" t="s">
        <v>30</v>
      </c>
      <c r="C28" s="17">
        <v>443415.72</v>
      </c>
      <c r="D28" s="17">
        <v>2996135.49</v>
      </c>
      <c r="E28" s="17">
        <f>SUM(E29:E39)</f>
        <v>3149691.4199999995</v>
      </c>
      <c r="F28" s="17">
        <f>SUM(F29:F39)</f>
        <v>289859.79000000015</v>
      </c>
      <c r="G28" s="36">
        <f>E28/D28</f>
        <v>1.0512513304263149</v>
      </c>
    </row>
    <row r="29" spans="2:17" ht="10.95" customHeight="1" x14ac:dyDescent="0.2">
      <c r="B29" s="18" t="s">
        <v>31</v>
      </c>
      <c r="C29" s="9">
        <v>2691.92</v>
      </c>
      <c r="D29" s="9">
        <v>33376.559999999998</v>
      </c>
      <c r="E29" s="9">
        <v>26928.57</v>
      </c>
      <c r="F29" s="9">
        <f>C29+D29-E29</f>
        <v>9139.9099999999962</v>
      </c>
      <c r="G29" s="10"/>
    </row>
    <row r="30" spans="2:17" ht="10.95" customHeight="1" x14ac:dyDescent="0.2">
      <c r="B30" s="18" t="s">
        <v>32</v>
      </c>
      <c r="C30" s="9">
        <v>77426.58</v>
      </c>
      <c r="D30" s="9">
        <v>1208892.1200000001</v>
      </c>
      <c r="E30" s="9">
        <v>1183371.46</v>
      </c>
      <c r="F30" s="9">
        <f t="shared" ref="F30:F39" si="0">C30+D30-E30</f>
        <v>102947.24000000022</v>
      </c>
      <c r="G30" s="10"/>
    </row>
    <row r="31" spans="2:17" ht="10.95" customHeight="1" x14ac:dyDescent="0.2">
      <c r="B31" s="18" t="s">
        <v>33</v>
      </c>
      <c r="C31" s="10"/>
      <c r="D31" s="10"/>
      <c r="E31" s="10"/>
      <c r="F31" s="9">
        <f t="shared" si="0"/>
        <v>0</v>
      </c>
      <c r="G31" s="10"/>
    </row>
    <row r="32" spans="2:17" ht="10.95" customHeight="1" x14ac:dyDescent="0.2">
      <c r="B32" s="5" t="s">
        <v>15</v>
      </c>
      <c r="C32" s="9">
        <v>14746.44</v>
      </c>
      <c r="D32" s="9">
        <v>128142.02</v>
      </c>
      <c r="E32" s="9">
        <v>132836.62</v>
      </c>
      <c r="F32" s="9">
        <f t="shared" si="0"/>
        <v>10051.839999999997</v>
      </c>
      <c r="G32" s="5"/>
    </row>
    <row r="33" spans="2:7" ht="10.95" customHeight="1" x14ac:dyDescent="0.2">
      <c r="B33" s="5" t="s">
        <v>17</v>
      </c>
      <c r="C33" s="9">
        <v>39804.35</v>
      </c>
      <c r="D33" s="11">
        <v>101250.7</v>
      </c>
      <c r="E33" s="9">
        <v>104561.24</v>
      </c>
      <c r="F33" s="9">
        <f t="shared" si="0"/>
        <v>36493.809999999983</v>
      </c>
      <c r="G33" s="5"/>
    </row>
    <row r="34" spans="2:7" ht="10.95" customHeight="1" x14ac:dyDescent="0.2">
      <c r="B34" s="5" t="s">
        <v>18</v>
      </c>
      <c r="C34" s="10"/>
      <c r="D34" s="9">
        <v>279174.78999999998</v>
      </c>
      <c r="E34" s="9">
        <v>249367.91</v>
      </c>
      <c r="F34" s="9">
        <f t="shared" si="0"/>
        <v>29806.879999999976</v>
      </c>
      <c r="G34" s="5"/>
    </row>
    <row r="35" spans="2:7" ht="10.95" customHeight="1" x14ac:dyDescent="0.2">
      <c r="B35" s="5" t="s">
        <v>19</v>
      </c>
      <c r="C35" s="10"/>
      <c r="D35" s="9">
        <v>41593.360000000001</v>
      </c>
      <c r="E35" s="9">
        <v>29711.72</v>
      </c>
      <c r="F35" s="9">
        <f t="shared" si="0"/>
        <v>11881.64</v>
      </c>
      <c r="G35" s="5"/>
    </row>
    <row r="36" spans="2:7" ht="10.95" customHeight="1" x14ac:dyDescent="0.2">
      <c r="B36" s="5" t="s">
        <v>20</v>
      </c>
      <c r="C36" s="9">
        <v>77177.66</v>
      </c>
      <c r="D36" s="9">
        <v>-24910.07</v>
      </c>
      <c r="E36" s="9">
        <v>133662.28</v>
      </c>
      <c r="F36" s="9">
        <f t="shared" si="0"/>
        <v>-81394.69</v>
      </c>
      <c r="G36" s="5"/>
    </row>
    <row r="37" spans="2:7" ht="10.95" customHeight="1" x14ac:dyDescent="0.2">
      <c r="B37" s="5" t="s">
        <v>21</v>
      </c>
      <c r="C37" s="9">
        <v>132094.71</v>
      </c>
      <c r="D37" s="9">
        <v>824587.23</v>
      </c>
      <c r="E37" s="9">
        <v>824855.98</v>
      </c>
      <c r="F37" s="9">
        <f t="shared" si="0"/>
        <v>131825.95999999996</v>
      </c>
      <c r="G37" s="5"/>
    </row>
    <row r="38" spans="2:7" ht="10.95" customHeight="1" x14ac:dyDescent="0.2">
      <c r="B38" s="5" t="s">
        <v>22</v>
      </c>
      <c r="C38" s="9">
        <v>6337.64</v>
      </c>
      <c r="D38" s="9">
        <v>53079.46</v>
      </c>
      <c r="E38" s="9">
        <v>55412.32</v>
      </c>
      <c r="F38" s="9">
        <f t="shared" si="0"/>
        <v>4004.7799999999988</v>
      </c>
      <c r="G38" s="5"/>
    </row>
    <row r="39" spans="2:7" ht="10.95" customHeight="1" x14ac:dyDescent="0.2">
      <c r="B39" s="5" t="s">
        <v>23</v>
      </c>
      <c r="C39" s="9">
        <v>93136.42</v>
      </c>
      <c r="D39" s="9">
        <v>350949.32</v>
      </c>
      <c r="E39" s="9">
        <v>408983.32</v>
      </c>
      <c r="F39" s="9">
        <f t="shared" si="0"/>
        <v>35102.419999999984</v>
      </c>
      <c r="G39" s="5"/>
    </row>
    <row r="41" spans="2:7" ht="13.05" customHeight="1" x14ac:dyDescent="0.25">
      <c r="B41" s="44" t="s">
        <v>34</v>
      </c>
      <c r="C41" s="44"/>
      <c r="D41" s="44"/>
      <c r="E41" s="44"/>
      <c r="F41" s="44"/>
      <c r="G41" s="44"/>
    </row>
    <row r="42" spans="2:7" ht="12" customHeight="1" x14ac:dyDescent="0.25">
      <c r="B42" s="16" t="s">
        <v>35</v>
      </c>
      <c r="C42" s="19" t="s">
        <v>36</v>
      </c>
      <c r="D42" s="19" t="s">
        <v>37</v>
      </c>
      <c r="E42" s="19" t="s">
        <v>38</v>
      </c>
    </row>
    <row r="43" spans="2:7" ht="10.95" customHeight="1" x14ac:dyDescent="0.2">
      <c r="B43" s="5"/>
      <c r="C43" s="9">
        <f>SUM(C44:C56)</f>
        <v>899264.48360000004</v>
      </c>
      <c r="D43" s="9">
        <v>1208892.1200000001</v>
      </c>
      <c r="E43" s="9">
        <f>D43-C43</f>
        <v>309627.63640000008</v>
      </c>
      <c r="F43" s="20"/>
    </row>
    <row r="44" spans="2:7" ht="10.95" customHeight="1" x14ac:dyDescent="0.2">
      <c r="B44" s="21" t="s">
        <v>39</v>
      </c>
      <c r="C44" s="9">
        <v>51889.7</v>
      </c>
      <c r="D44" s="10"/>
      <c r="E44" s="10"/>
      <c r="F44" s="20"/>
    </row>
    <row r="45" spans="2:7" ht="10.95" customHeight="1" x14ac:dyDescent="0.2">
      <c r="B45" s="5" t="s">
        <v>40</v>
      </c>
      <c r="C45" s="9">
        <v>40219.82</v>
      </c>
      <c r="D45" s="5"/>
      <c r="E45" s="5"/>
      <c r="F45" s="20"/>
    </row>
    <row r="46" spans="2:7" ht="10.95" customHeight="1" x14ac:dyDescent="0.2">
      <c r="B46" s="5" t="s">
        <v>41</v>
      </c>
      <c r="C46" s="9">
        <v>83074.42</v>
      </c>
      <c r="D46" s="10"/>
      <c r="E46" s="5"/>
      <c r="F46" s="20"/>
    </row>
    <row r="47" spans="2:7" ht="10.95" customHeight="1" x14ac:dyDescent="0.2">
      <c r="B47" s="21" t="s">
        <v>42</v>
      </c>
      <c r="C47" s="10"/>
      <c r="D47" s="10"/>
      <c r="E47" s="10"/>
      <c r="F47" s="20"/>
    </row>
    <row r="48" spans="2:7" ht="10.95" customHeight="1" x14ac:dyDescent="0.2">
      <c r="B48" s="21" t="s">
        <v>43</v>
      </c>
      <c r="C48" s="9">
        <v>18746.16</v>
      </c>
      <c r="D48" s="10"/>
      <c r="E48" s="10"/>
      <c r="F48" s="20"/>
    </row>
    <row r="49" spans="2:12" ht="10.95" customHeight="1" x14ac:dyDescent="0.2">
      <c r="B49" s="21" t="s">
        <v>44</v>
      </c>
      <c r="C49" s="9">
        <v>112147.2</v>
      </c>
      <c r="D49" s="10"/>
      <c r="E49" s="10"/>
      <c r="F49" s="20"/>
    </row>
    <row r="50" spans="2:12" ht="33" customHeight="1" x14ac:dyDescent="0.2">
      <c r="B50" s="21" t="s">
        <v>45</v>
      </c>
      <c r="C50" s="9">
        <v>2700</v>
      </c>
      <c r="D50" s="10"/>
      <c r="E50" s="10"/>
      <c r="F50" s="20"/>
    </row>
    <row r="51" spans="2:12" ht="22.05" customHeight="1" x14ac:dyDescent="0.2">
      <c r="B51" s="21" t="s">
        <v>46</v>
      </c>
      <c r="C51" s="9">
        <v>64546</v>
      </c>
      <c r="D51" s="10"/>
      <c r="E51" s="10"/>
      <c r="F51" s="20"/>
    </row>
    <row r="52" spans="2:12" ht="10.95" customHeight="1" x14ac:dyDescent="0.2">
      <c r="B52" s="21" t="s">
        <v>47</v>
      </c>
      <c r="C52" s="9">
        <v>23609</v>
      </c>
      <c r="D52" s="10"/>
      <c r="E52" s="10"/>
      <c r="F52" s="20"/>
    </row>
    <row r="53" spans="2:12" ht="10.95" customHeight="1" x14ac:dyDescent="0.2">
      <c r="B53" s="21" t="s">
        <v>48</v>
      </c>
      <c r="C53" s="10"/>
      <c r="D53" s="10"/>
      <c r="E53" s="10"/>
      <c r="F53" s="20"/>
    </row>
    <row r="54" spans="2:12" ht="10.95" customHeight="1" x14ac:dyDescent="0.2">
      <c r="B54" s="22" t="s">
        <v>49</v>
      </c>
      <c r="C54" s="23">
        <v>338489.79359999998</v>
      </c>
      <c r="D54" s="5"/>
      <c r="E54" s="5"/>
      <c r="F54" s="20"/>
      <c r="J54" s="37"/>
    </row>
    <row r="55" spans="2:12" ht="33" customHeight="1" x14ac:dyDescent="0.2">
      <c r="B55" s="24" t="s">
        <v>50</v>
      </c>
      <c r="C55" s="25">
        <f>3967.96+150366.91</f>
        <v>154334.87</v>
      </c>
      <c r="D55" s="10"/>
      <c r="E55" s="10"/>
      <c r="L55" s="37"/>
    </row>
    <row r="56" spans="2:12" ht="10.95" customHeight="1" x14ac:dyDescent="0.2">
      <c r="B56" s="24" t="s">
        <v>51</v>
      </c>
      <c r="C56" s="9">
        <v>9507.52</v>
      </c>
      <c r="D56" s="10"/>
      <c r="E56" s="10"/>
    </row>
    <row r="57" spans="2:12" ht="11.4" customHeight="1" x14ac:dyDescent="0.25">
      <c r="B57" s="45" t="s">
        <v>61</v>
      </c>
      <c r="C57" s="45"/>
      <c r="D57" s="45"/>
      <c r="E57" s="45"/>
      <c r="F57" s="45"/>
      <c r="G57" s="45"/>
    </row>
    <row r="58" spans="2:12" ht="11.4" customHeight="1" x14ac:dyDescent="0.2">
      <c r="B58" s="38"/>
      <c r="C58" s="39" t="s">
        <v>62</v>
      </c>
      <c r="D58" s="39" t="s">
        <v>63</v>
      </c>
      <c r="E58" s="39" t="s">
        <v>64</v>
      </c>
    </row>
    <row r="59" spans="2:12" ht="11.4" customHeight="1" x14ac:dyDescent="0.2">
      <c r="B59" s="40" t="s">
        <v>65</v>
      </c>
      <c r="C59" s="41">
        <v>0</v>
      </c>
      <c r="D59" s="41">
        <v>0</v>
      </c>
      <c r="E59" s="55">
        <v>5901.99</v>
      </c>
    </row>
    <row r="60" spans="2:12" ht="11.4" customHeight="1" x14ac:dyDescent="0.2">
      <c r="B60" s="40" t="s">
        <v>66</v>
      </c>
      <c r="C60" s="41">
        <v>16862.84</v>
      </c>
      <c r="D60" s="41">
        <v>14583.02</v>
      </c>
      <c r="E60" s="56"/>
    </row>
    <row r="62" spans="2:12" ht="11.4" customHeight="1" x14ac:dyDescent="0.25">
      <c r="B62" s="46" t="s">
        <v>59</v>
      </c>
      <c r="C62" s="46"/>
      <c r="D62" s="46"/>
      <c r="E62" s="46"/>
      <c r="F62" s="46"/>
    </row>
    <row r="63" spans="2:12" ht="11.4" customHeight="1" x14ac:dyDescent="0.2">
      <c r="B63" s="47" t="s">
        <v>60</v>
      </c>
      <c r="C63" s="49">
        <v>24135.9</v>
      </c>
      <c r="D63" s="50"/>
      <c r="E63" s="51"/>
    </row>
    <row r="64" spans="2:12" ht="11.4" customHeight="1" x14ac:dyDescent="0.2">
      <c r="B64" s="48"/>
      <c r="C64" s="52"/>
      <c r="D64" s="53"/>
      <c r="E64" s="54"/>
    </row>
    <row r="67" spans="2:7" ht="13.05" customHeight="1" x14ac:dyDescent="0.25">
      <c r="B67" s="44" t="s">
        <v>52</v>
      </c>
      <c r="C67" s="44"/>
      <c r="D67" s="44"/>
      <c r="E67" s="44"/>
      <c r="F67" s="44"/>
      <c r="G67" s="44"/>
    </row>
    <row r="68" spans="2:7" ht="10.95" customHeight="1" x14ac:dyDescent="0.2">
      <c r="B68" s="5" t="s">
        <v>58</v>
      </c>
      <c r="C68" s="10"/>
    </row>
    <row r="69" spans="2:7" ht="10.95" customHeight="1" x14ac:dyDescent="0.2">
      <c r="B69" s="5" t="s">
        <v>53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0"/>
    </row>
    <row r="72" spans="2:7" s="1" customFormat="1" ht="28.05" customHeight="1" x14ac:dyDescent="0.2"/>
    <row r="73" spans="2:7" ht="12" customHeight="1" x14ac:dyDescent="0.25">
      <c r="B73" s="26" t="s">
        <v>56</v>
      </c>
      <c r="C73" s="27"/>
      <c r="D73" s="28" t="s">
        <v>57</v>
      </c>
    </row>
  </sheetData>
  <mergeCells count="10">
    <mergeCell ref="B2:G2"/>
    <mergeCell ref="B11:G11"/>
    <mergeCell ref="B25:G25"/>
    <mergeCell ref="B41:G41"/>
    <mergeCell ref="B67:G67"/>
    <mergeCell ref="B57:G57"/>
    <mergeCell ref="B62:F62"/>
    <mergeCell ref="B63:B64"/>
    <mergeCell ref="C63:E64"/>
    <mergeCell ref="E59:E60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2016-03-31T08:36:39Z</dcterms:modified>
</cp:coreProperties>
</file>