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4" i="1" l="1"/>
  <c r="C44" i="1"/>
  <c r="C56" i="1"/>
  <c r="F31" i="1" l="1"/>
  <c r="F32" i="1"/>
  <c r="F33" i="1"/>
  <c r="F34" i="1"/>
  <c r="F35" i="1"/>
  <c r="F36" i="1"/>
  <c r="F37" i="1"/>
  <c r="F38" i="1"/>
  <c r="F39" i="1"/>
  <c r="F40" i="1"/>
  <c r="F30" i="1"/>
  <c r="F29" i="1"/>
  <c r="E29" i="1"/>
  <c r="G29" i="1" s="1"/>
</calcChain>
</file>

<file path=xl/sharedStrings.xml><?xml version="1.0" encoding="utf-8"?>
<sst xmlns="http://schemas.openxmlformats.org/spreadsheetml/2006/main" count="80" uniqueCount="68">
  <si>
    <t>Информация о доходах и расходах за 01.01.2015 - 31.12.2015 по адресу: Варшавская, 32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</si>
  <si>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</si>
  <si>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</si>
  <si>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</si>
  <si>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</si>
  <si>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</si>
  <si>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</si>
  <si>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</si>
  <si>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</si>
  <si>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</si>
  <si>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</si>
  <si>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</si>
  <si>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</si>
  <si>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</si>
  <si>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</si>
  <si>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</si>
  <si>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</si>
  <si>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</si>
  <si>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</si>
  <si>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</si>
  <si>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</si>
  <si>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</si>
  <si>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</si>
  <si>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</si>
  <si>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</si>
  <si>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</si>
  <si>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</si>
  <si>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</si>
  <si>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</si>
  <si>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</si>
  <si>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</si>
  <si>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</si>
  <si>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</si>
  <si>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</si>
  <si>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</si>
  <si>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</si>
  <si>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</si>
  <si>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</si>
  <si>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</si>
  <si>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</si>
  <si>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</si>
  <si>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</si>
  <si>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</si>
  <si>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</si>
  <si>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</si>
  <si>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</si>
  <si>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</si>
  <si>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</si>
  <si>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</si>
  <si>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</si>
  <si>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</si>
  <si>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</si>
  <si>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</si>
  <si>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</si>
  <si>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накопленная за 2010-2011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</si>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</sst>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0"/>
    <numFmt numFmtId="167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4" fontId="0" fillId="0" borderId="0" xfId="0" applyNumberFormat="1" applyBorder="1"/>
    <xf numFmtId="2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U74"/>
  <sheetViews>
    <sheetView tabSelected="1" topLeftCell="A46" workbookViewId="0">
      <selection activeCell="L57" sqref="L57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0" max="10" width="11.140625" bestFit="1" customWidth="1"/>
  </cols>
  <sheetData>
    <row r="2" spans="1:21" ht="16.05" customHeight="1" x14ac:dyDescent="0.3">
      <c r="B2" s="47" t="s">
        <v>0</v>
      </c>
      <c r="C2" s="47"/>
      <c r="D2" s="47"/>
      <c r="E2" s="47"/>
      <c r="F2" s="47"/>
      <c r="G2" s="47"/>
    </row>
    <row r="5" spans="1:21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1" ht="10.95" customHeight="1" x14ac:dyDescent="0.2">
      <c r="A6" s="4"/>
      <c r="B6" s="5" t="s">
        <v>4</v>
      </c>
      <c r="C6" s="6" t="s">
        <v>5</v>
      </c>
      <c r="D6" s="7">
        <v>550.29999999999995</v>
      </c>
    </row>
    <row r="7" spans="1:21" ht="10.95" customHeight="1" x14ac:dyDescent="0.2">
      <c r="A7" s="4"/>
      <c r="B7" s="5" t="s">
        <v>6</v>
      </c>
      <c r="C7" s="6" t="s">
        <v>5</v>
      </c>
      <c r="D7" s="7">
        <v>373.8</v>
      </c>
    </row>
    <row r="8" spans="1:21" ht="10.95" customHeight="1" x14ac:dyDescent="0.2">
      <c r="A8" s="4"/>
      <c r="B8" s="5" t="s">
        <v>7</v>
      </c>
      <c r="C8" s="6" t="s">
        <v>8</v>
      </c>
      <c r="D8" s="8">
        <v>75</v>
      </c>
    </row>
    <row r="9" spans="1:21" ht="10.95" customHeight="1" x14ac:dyDescent="0.2">
      <c r="A9" s="4"/>
      <c r="B9" s="5" t="s">
        <v>9</v>
      </c>
      <c r="C9" s="6" t="s">
        <v>8</v>
      </c>
      <c r="D9" s="8">
        <v>25</v>
      </c>
    </row>
    <row r="11" spans="1:21" ht="13.05" customHeight="1" x14ac:dyDescent="0.25">
      <c r="B11" s="48" t="s">
        <v>10</v>
      </c>
      <c r="C11" s="48"/>
      <c r="D11" s="48"/>
      <c r="E11" s="48"/>
      <c r="F11" s="48"/>
      <c r="G11" s="48"/>
    </row>
    <row r="13" spans="1:21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ht="10.95" customHeight="1" x14ac:dyDescent="0.2">
      <c r="B14" s="5" t="s">
        <v>15</v>
      </c>
      <c r="C14" s="10">
        <v>14810.46</v>
      </c>
      <c r="D14" s="10">
        <v>33246.26</v>
      </c>
      <c r="E14" s="11">
        <v>18435.8</v>
      </c>
      <c r="K14" s="31"/>
      <c r="L14" s="32"/>
      <c r="M14" s="33"/>
      <c r="N14" s="33"/>
      <c r="O14" s="34"/>
      <c r="P14" s="32"/>
      <c r="Q14" s="33"/>
      <c r="R14" s="33"/>
      <c r="S14" s="34"/>
      <c r="T14" s="31"/>
      <c r="U14" s="31"/>
    </row>
    <row r="15" spans="1:21" ht="10.95" customHeight="1" x14ac:dyDescent="0.2">
      <c r="B15" s="5" t="s">
        <v>16</v>
      </c>
      <c r="C15" s="10">
        <v>5168.79</v>
      </c>
      <c r="D15" s="12"/>
      <c r="E15" s="10">
        <v>-5168.79</v>
      </c>
      <c r="K15" s="31"/>
      <c r="L15" s="32"/>
      <c r="M15" s="33"/>
      <c r="N15" s="35"/>
      <c r="O15" s="33"/>
      <c r="P15" s="32"/>
      <c r="Q15" s="33"/>
      <c r="R15" s="35"/>
      <c r="S15" s="34"/>
      <c r="T15" s="31"/>
      <c r="U15" s="31"/>
    </row>
    <row r="16" spans="1:21" ht="10.95" customHeight="1" x14ac:dyDescent="0.2">
      <c r="B16" s="5" t="s">
        <v>17</v>
      </c>
      <c r="C16" s="11">
        <v>17007.099999999999</v>
      </c>
      <c r="D16" s="11">
        <v>16976.599999999999</v>
      </c>
      <c r="E16" s="13">
        <v>-30.5</v>
      </c>
      <c r="K16" s="31"/>
      <c r="L16" s="32"/>
      <c r="M16" s="34"/>
      <c r="N16" s="34"/>
      <c r="O16" s="36"/>
      <c r="P16" s="32"/>
      <c r="Q16" s="34"/>
      <c r="R16" s="34"/>
      <c r="S16" s="34"/>
      <c r="T16" s="31"/>
      <c r="U16" s="31"/>
    </row>
    <row r="17" spans="2:21" ht="10.95" customHeight="1" x14ac:dyDescent="0.2">
      <c r="B17" s="5" t="s">
        <v>18</v>
      </c>
      <c r="C17" s="10">
        <v>53246.17</v>
      </c>
      <c r="D17" s="10">
        <v>34689.89</v>
      </c>
      <c r="E17" s="10">
        <v>-18556.28</v>
      </c>
      <c r="K17" s="31"/>
      <c r="L17" s="32"/>
      <c r="M17" s="33"/>
      <c r="N17" s="33"/>
      <c r="O17" s="33"/>
      <c r="P17" s="32"/>
      <c r="Q17" s="33"/>
      <c r="R17" s="33"/>
      <c r="S17" s="34"/>
      <c r="T17" s="31"/>
      <c r="U17" s="31"/>
    </row>
    <row r="18" spans="2:21" ht="10.95" customHeight="1" x14ac:dyDescent="0.2">
      <c r="B18" s="5" t="s">
        <v>19</v>
      </c>
      <c r="C18" s="12"/>
      <c r="D18" s="10">
        <v>17309.86</v>
      </c>
      <c r="E18" s="10">
        <v>17309.86</v>
      </c>
      <c r="K18" s="31"/>
      <c r="L18" s="32"/>
      <c r="M18" s="35"/>
      <c r="N18" s="33"/>
      <c r="O18" s="33"/>
      <c r="P18" s="32"/>
      <c r="Q18" s="35"/>
      <c r="R18" s="33"/>
      <c r="S18" s="34"/>
      <c r="T18" s="37"/>
      <c r="U18" s="31"/>
    </row>
    <row r="19" spans="2:21" ht="10.95" customHeight="1" x14ac:dyDescent="0.2">
      <c r="B19" s="5" t="s">
        <v>20</v>
      </c>
      <c r="C19" s="10">
        <v>16969.28</v>
      </c>
      <c r="D19" s="10">
        <v>75595.259999999995</v>
      </c>
      <c r="E19" s="10">
        <v>58625.98</v>
      </c>
      <c r="K19" s="31"/>
      <c r="L19" s="32"/>
      <c r="M19" s="33"/>
      <c r="N19" s="33"/>
      <c r="O19" s="33"/>
      <c r="P19" s="32"/>
      <c r="Q19" s="33"/>
      <c r="R19" s="33"/>
      <c r="S19" s="34"/>
      <c r="T19" s="31"/>
      <c r="U19" s="31"/>
    </row>
    <row r="20" spans="2:21" ht="10.95" customHeight="1" x14ac:dyDescent="0.2">
      <c r="B20" s="5" t="s">
        <v>21</v>
      </c>
      <c r="C20" s="10">
        <v>141599.25</v>
      </c>
      <c r="D20" s="10">
        <v>183567.17</v>
      </c>
      <c r="E20" s="10">
        <v>41967.92</v>
      </c>
      <c r="K20" s="31"/>
      <c r="L20" s="32"/>
      <c r="M20" s="33"/>
      <c r="N20" s="33"/>
      <c r="O20" s="33"/>
      <c r="P20" s="32"/>
      <c r="Q20" s="33"/>
      <c r="R20" s="33"/>
      <c r="S20" s="34"/>
      <c r="T20" s="31"/>
      <c r="U20" s="31"/>
    </row>
    <row r="21" spans="2:21" ht="10.95" customHeight="1" x14ac:dyDescent="0.2">
      <c r="B21" s="5" t="s">
        <v>22</v>
      </c>
      <c r="C21" s="10">
        <v>7252.64</v>
      </c>
      <c r="D21" s="12"/>
      <c r="E21" s="10">
        <v>-7252.64</v>
      </c>
      <c r="K21" s="31"/>
      <c r="L21" s="32"/>
      <c r="M21" s="33"/>
      <c r="N21" s="35"/>
      <c r="O21" s="33"/>
      <c r="P21" s="32"/>
      <c r="Q21" s="33"/>
      <c r="R21" s="35"/>
      <c r="S21" s="34"/>
      <c r="T21" s="31"/>
      <c r="U21" s="31"/>
    </row>
    <row r="22" spans="2:21" ht="10.95" customHeight="1" x14ac:dyDescent="0.2">
      <c r="B22" s="5" t="s">
        <v>23</v>
      </c>
      <c r="C22" s="10">
        <v>28344.02</v>
      </c>
      <c r="D22" s="10">
        <v>29206.880000000001</v>
      </c>
      <c r="E22" s="14">
        <v>862.86</v>
      </c>
      <c r="K22" s="31"/>
      <c r="L22" s="32"/>
      <c r="M22" s="33"/>
      <c r="N22" s="33"/>
      <c r="O22" s="38"/>
      <c r="P22" s="32"/>
      <c r="Q22" s="33"/>
      <c r="R22" s="33"/>
      <c r="S22" s="34"/>
      <c r="T22" s="31"/>
      <c r="U22" s="31"/>
    </row>
    <row r="23" spans="2:21" ht="10.95" customHeight="1" x14ac:dyDescent="0.2">
      <c r="B23" s="5" t="s">
        <v>24</v>
      </c>
      <c r="C23" s="10">
        <v>46994.78</v>
      </c>
      <c r="D23" s="10">
        <v>36808.06</v>
      </c>
      <c r="E23" s="10">
        <v>-10186.719999999999</v>
      </c>
      <c r="K23" s="31"/>
      <c r="L23" s="32"/>
      <c r="M23" s="33"/>
      <c r="N23" s="33"/>
      <c r="O23" s="33"/>
      <c r="P23" s="32"/>
      <c r="Q23" s="33"/>
      <c r="R23" s="33"/>
      <c r="S23" s="34"/>
      <c r="T23" s="31"/>
      <c r="U23" s="31"/>
    </row>
    <row r="24" spans="2:21" ht="10.95" customHeight="1" x14ac:dyDescent="0.2">
      <c r="B24" s="15" t="s">
        <v>25</v>
      </c>
      <c r="C24" s="16">
        <v>331392.49</v>
      </c>
      <c r="D24" s="16">
        <v>427399.98</v>
      </c>
      <c r="E24" s="16">
        <v>96007.49</v>
      </c>
      <c r="K24" s="31"/>
      <c r="L24" s="39"/>
      <c r="M24" s="40"/>
      <c r="N24" s="40"/>
      <c r="O24" s="40"/>
      <c r="P24" s="39"/>
      <c r="Q24" s="40"/>
      <c r="R24" s="40"/>
      <c r="S24" s="40"/>
      <c r="T24" s="31"/>
      <c r="U24" s="31"/>
    </row>
    <row r="25" spans="2:21" ht="11.4" customHeight="1" x14ac:dyDescent="0.2"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spans="2:21" ht="25.95" customHeight="1" x14ac:dyDescent="0.25">
      <c r="B26" s="48" t="s">
        <v>26</v>
      </c>
      <c r="C26" s="48"/>
      <c r="D26" s="48"/>
      <c r="E26" s="48"/>
      <c r="F26" s="48"/>
      <c r="G26" s="48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2:21" ht="11.4" customHeight="1" x14ac:dyDescent="0.2"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</row>
    <row r="28" spans="2:21" ht="22.05" customHeight="1" x14ac:dyDescent="0.2">
      <c r="B28" s="9" t="s">
        <v>11</v>
      </c>
      <c r="C28" s="9" t="s">
        <v>27</v>
      </c>
      <c r="D28" s="9" t="s">
        <v>13</v>
      </c>
      <c r="E28" s="9" t="s">
        <v>28</v>
      </c>
      <c r="F28" s="9" t="s">
        <v>29</v>
      </c>
      <c r="G28" s="9" t="s">
        <v>30</v>
      </c>
    </row>
    <row r="29" spans="2:21" ht="12" customHeight="1" x14ac:dyDescent="0.25">
      <c r="B29" s="17" t="s">
        <v>31</v>
      </c>
      <c r="C29" s="18">
        <v>74221.02</v>
      </c>
      <c r="D29" s="19">
        <v>568370.1</v>
      </c>
      <c r="E29" s="18">
        <f>SUM(E30:E40)</f>
        <v>555718.98</v>
      </c>
      <c r="F29" s="18">
        <f>SUM(F30:F40)</f>
        <v>86872.13999999997</v>
      </c>
      <c r="G29" s="41">
        <f>E29/D29</f>
        <v>0.97774140476425486</v>
      </c>
    </row>
    <row r="30" spans="2:21" ht="10.95" customHeight="1" x14ac:dyDescent="0.2">
      <c r="B30" s="20" t="s">
        <v>32</v>
      </c>
      <c r="C30" s="11">
        <v>1064.2</v>
      </c>
      <c r="D30" s="10">
        <v>10350.84</v>
      </c>
      <c r="E30" s="10">
        <v>6209.03</v>
      </c>
      <c r="F30" s="10">
        <f>C30+D30-E30</f>
        <v>5206.0100000000011</v>
      </c>
      <c r="G30" s="12"/>
    </row>
    <row r="31" spans="2:21" ht="10.95" customHeight="1" x14ac:dyDescent="0.2">
      <c r="B31" s="20" t="s">
        <v>33</v>
      </c>
      <c r="C31" s="10">
        <v>11136.15</v>
      </c>
      <c r="D31" s="10">
        <v>130619.28</v>
      </c>
      <c r="E31" s="10">
        <v>120742.93</v>
      </c>
      <c r="F31" s="10">
        <f t="shared" ref="F31:F40" si="0">C31+D31-E31</f>
        <v>21012.5</v>
      </c>
      <c r="G31" s="12"/>
    </row>
    <row r="32" spans="2:21" ht="10.95" customHeight="1" x14ac:dyDescent="0.2">
      <c r="B32" s="20" t="s">
        <v>34</v>
      </c>
      <c r="C32" s="12"/>
      <c r="D32" s="12"/>
      <c r="E32" s="12"/>
      <c r="F32" s="10">
        <f t="shared" si="0"/>
        <v>0</v>
      </c>
      <c r="G32" s="12"/>
    </row>
    <row r="33" spans="2:7" ht="10.95" customHeight="1" x14ac:dyDescent="0.2">
      <c r="B33" s="5" t="s">
        <v>15</v>
      </c>
      <c r="C33" s="10">
        <v>3357.75</v>
      </c>
      <c r="D33" s="10">
        <v>33246.26</v>
      </c>
      <c r="E33" s="10">
        <v>34163.71</v>
      </c>
      <c r="F33" s="10">
        <f t="shared" si="0"/>
        <v>2440.3000000000029</v>
      </c>
      <c r="G33" s="5"/>
    </row>
    <row r="34" spans="2:7" ht="10.95" customHeight="1" x14ac:dyDescent="0.2">
      <c r="B34" s="5" t="s">
        <v>17</v>
      </c>
      <c r="C34" s="10">
        <v>3212.29</v>
      </c>
      <c r="D34" s="11">
        <v>16976.599999999999</v>
      </c>
      <c r="E34" s="10">
        <v>17216.330000000002</v>
      </c>
      <c r="F34" s="10">
        <f t="shared" si="0"/>
        <v>2972.5599999999977</v>
      </c>
      <c r="G34" s="5"/>
    </row>
    <row r="35" spans="2:7" ht="10.95" customHeight="1" x14ac:dyDescent="0.2">
      <c r="B35" s="5" t="s">
        <v>18</v>
      </c>
      <c r="C35" s="11">
        <v>1113.5999999999999</v>
      </c>
      <c r="D35" s="10">
        <v>34689.89</v>
      </c>
      <c r="E35" s="11">
        <v>33712.300000000003</v>
      </c>
      <c r="F35" s="10">
        <f t="shared" si="0"/>
        <v>2091.1899999999951</v>
      </c>
      <c r="G35" s="5"/>
    </row>
    <row r="36" spans="2:7" ht="10.95" customHeight="1" x14ac:dyDescent="0.2">
      <c r="B36" s="5" t="s">
        <v>19</v>
      </c>
      <c r="C36" s="14">
        <v>519.59</v>
      </c>
      <c r="D36" s="10">
        <v>17309.86</v>
      </c>
      <c r="E36" s="10">
        <v>16782.75</v>
      </c>
      <c r="F36" s="10">
        <f t="shared" si="0"/>
        <v>1046.7000000000007</v>
      </c>
      <c r="G36" s="5"/>
    </row>
    <row r="37" spans="2:7" ht="10.95" customHeight="1" x14ac:dyDescent="0.2">
      <c r="B37" s="5" t="s">
        <v>20</v>
      </c>
      <c r="C37" s="10">
        <v>11263.34</v>
      </c>
      <c r="D37" s="10">
        <v>75595.259999999995</v>
      </c>
      <c r="E37" s="10">
        <v>81461.460000000006</v>
      </c>
      <c r="F37" s="10">
        <f t="shared" si="0"/>
        <v>5397.1399999999849</v>
      </c>
      <c r="G37" s="5"/>
    </row>
    <row r="38" spans="2:7" ht="10.95" customHeight="1" x14ac:dyDescent="0.2">
      <c r="B38" s="5" t="s">
        <v>21</v>
      </c>
      <c r="C38" s="11">
        <v>24771.9</v>
      </c>
      <c r="D38" s="10">
        <v>183567.17</v>
      </c>
      <c r="E38" s="10">
        <v>171932.51</v>
      </c>
      <c r="F38" s="10">
        <f t="shared" si="0"/>
        <v>36406.559999999998</v>
      </c>
      <c r="G38" s="5"/>
    </row>
    <row r="39" spans="2:7" ht="10.95" customHeight="1" x14ac:dyDescent="0.2">
      <c r="B39" s="5" t="s">
        <v>23</v>
      </c>
      <c r="C39" s="10">
        <v>3209.67</v>
      </c>
      <c r="D39" s="10">
        <v>29206.880000000001</v>
      </c>
      <c r="E39" s="10">
        <v>29685.82</v>
      </c>
      <c r="F39" s="10">
        <f t="shared" si="0"/>
        <v>2730.7300000000032</v>
      </c>
      <c r="G39" s="5"/>
    </row>
    <row r="40" spans="2:7" ht="10.95" customHeight="1" x14ac:dyDescent="0.2">
      <c r="B40" s="5" t="s">
        <v>24</v>
      </c>
      <c r="C40" s="10">
        <v>14572.53</v>
      </c>
      <c r="D40" s="10">
        <v>36808.06</v>
      </c>
      <c r="E40" s="10">
        <v>43812.14</v>
      </c>
      <c r="F40" s="10">
        <f t="shared" si="0"/>
        <v>7568.4499999999971</v>
      </c>
      <c r="G40" s="5"/>
    </row>
    <row r="42" spans="2:7" ht="13.05" customHeight="1" x14ac:dyDescent="0.25">
      <c r="B42" s="49" t="s">
        <v>35</v>
      </c>
      <c r="C42" s="49"/>
      <c r="D42" s="49"/>
      <c r="E42" s="49"/>
      <c r="F42" s="49"/>
      <c r="G42" s="49"/>
    </row>
    <row r="43" spans="2:7" ht="12" customHeight="1" x14ac:dyDescent="0.25">
      <c r="B43" s="17" t="s">
        <v>36</v>
      </c>
      <c r="C43" s="21" t="s">
        <v>37</v>
      </c>
      <c r="D43" s="21" t="s">
        <v>38</v>
      </c>
      <c r="E43" s="21" t="s">
        <v>39</v>
      </c>
    </row>
    <row r="44" spans="2:7" ht="10.95" customHeight="1" x14ac:dyDescent="0.2">
      <c r="B44" s="5"/>
      <c r="C44" s="10">
        <f>SUM(C45:C57)</f>
        <v>155935.59840000002</v>
      </c>
      <c r="D44" s="10">
        <v>130619.28</v>
      </c>
      <c r="E44" s="10">
        <f>D44-C44</f>
        <v>-25316.318400000018</v>
      </c>
      <c r="F44" s="22"/>
    </row>
    <row r="45" spans="2:7" ht="10.95" customHeight="1" x14ac:dyDescent="0.2">
      <c r="B45" s="23" t="s">
        <v>40</v>
      </c>
      <c r="C45" s="10">
        <v>36094.800000000003</v>
      </c>
      <c r="D45" s="12"/>
      <c r="E45" s="12"/>
      <c r="F45" s="22"/>
    </row>
    <row r="46" spans="2:7" ht="10.95" customHeight="1" x14ac:dyDescent="0.2">
      <c r="B46" s="5" t="s">
        <v>41</v>
      </c>
      <c r="C46" s="10">
        <v>4270.21</v>
      </c>
      <c r="D46" s="5"/>
      <c r="E46" s="5"/>
      <c r="F46" s="22"/>
    </row>
    <row r="47" spans="2:7" ht="10.95" customHeight="1" x14ac:dyDescent="0.2">
      <c r="B47" s="5" t="s">
        <v>42</v>
      </c>
      <c r="C47" s="11">
        <v>12483.3</v>
      </c>
      <c r="D47" s="12"/>
      <c r="E47" s="5"/>
      <c r="F47" s="22"/>
    </row>
    <row r="48" spans="2:7" ht="10.95" customHeight="1" x14ac:dyDescent="0.2">
      <c r="B48" s="23" t="s">
        <v>43</v>
      </c>
      <c r="C48" s="12"/>
      <c r="D48" s="12"/>
      <c r="E48" s="12"/>
      <c r="F48" s="22"/>
    </row>
    <row r="49" spans="2:12" ht="10.95" customHeight="1" x14ac:dyDescent="0.2">
      <c r="B49" s="23" t="s">
        <v>44</v>
      </c>
      <c r="C49" s="10">
        <v>2575.44</v>
      </c>
      <c r="D49" s="12"/>
      <c r="E49" s="12"/>
      <c r="F49" s="22"/>
    </row>
    <row r="50" spans="2:12" ht="10.95" customHeight="1" x14ac:dyDescent="0.2">
      <c r="B50" s="23" t="s">
        <v>45</v>
      </c>
      <c r="C50" s="12"/>
      <c r="D50" s="12"/>
      <c r="E50" s="12"/>
      <c r="F50" s="22"/>
    </row>
    <row r="51" spans="2:12" ht="33" customHeight="1" x14ac:dyDescent="0.2">
      <c r="B51" s="23" t="s">
        <v>46</v>
      </c>
      <c r="C51" s="10">
        <v>4600</v>
      </c>
      <c r="D51" s="12"/>
      <c r="E51" s="12"/>
      <c r="F51" s="22"/>
    </row>
    <row r="52" spans="2:12" ht="22.05" customHeight="1" x14ac:dyDescent="0.2">
      <c r="B52" s="23" t="s">
        <v>47</v>
      </c>
      <c r="C52" s="10">
        <v>30572</v>
      </c>
      <c r="D52" s="12"/>
      <c r="E52" s="12"/>
      <c r="F52" s="22"/>
    </row>
    <row r="53" spans="2:12" ht="10.95" customHeight="1" x14ac:dyDescent="0.2">
      <c r="B53" s="23" t="s">
        <v>48</v>
      </c>
      <c r="C53" s="12"/>
      <c r="D53" s="12"/>
      <c r="E53" s="12"/>
      <c r="F53" s="22"/>
    </row>
    <row r="54" spans="2:12" ht="10.95" customHeight="1" x14ac:dyDescent="0.2">
      <c r="B54" s="23" t="s">
        <v>49</v>
      </c>
      <c r="C54" s="12"/>
      <c r="D54" s="12"/>
      <c r="E54" s="12"/>
      <c r="F54" s="22"/>
    </row>
    <row r="55" spans="2:12" ht="10.95" customHeight="1" x14ac:dyDescent="0.2">
      <c r="B55" s="24" t="s">
        <v>50</v>
      </c>
      <c r="C55" s="25">
        <v>36573.398399999998</v>
      </c>
      <c r="D55" s="5"/>
      <c r="E55" s="5"/>
      <c r="F55" s="22"/>
      <c r="J55" s="42"/>
    </row>
    <row r="56" spans="2:12" ht="33" customHeight="1" x14ac:dyDescent="0.2">
      <c r="B56" s="26" t="s">
        <v>51</v>
      </c>
      <c r="C56" s="27">
        <f>652.03+26578.2</f>
        <v>27230.23</v>
      </c>
      <c r="D56" s="12"/>
      <c r="E56" s="12"/>
      <c r="L56" s="42"/>
    </row>
    <row r="57" spans="2:12" ht="10.95" customHeight="1" x14ac:dyDescent="0.2">
      <c r="B57" s="26" t="s">
        <v>52</v>
      </c>
      <c r="C57" s="10">
        <v>1536.22</v>
      </c>
      <c r="D57" s="12"/>
      <c r="E57" s="12"/>
    </row>
    <row r="59" spans="2:12" ht="11.4" customHeight="1" x14ac:dyDescent="0.25">
      <c r="B59" s="50" t="s">
        <v>62</v>
      </c>
      <c r="C59" s="50"/>
      <c r="D59" s="50"/>
      <c r="E59" s="50"/>
      <c r="F59" s="50"/>
      <c r="G59" s="50"/>
    </row>
    <row r="60" spans="2:12" ht="11.4" customHeight="1" x14ac:dyDescent="0.2">
      <c r="B60" s="43"/>
      <c r="C60" s="44" t="s">
        <v>63</v>
      </c>
      <c r="D60" s="44" t="s">
        <v>64</v>
      </c>
      <c r="E60" s="44" t="s">
        <v>65</v>
      </c>
    </row>
    <row r="61" spans="2:12" ht="11.4" customHeight="1" x14ac:dyDescent="0.2">
      <c r="B61" s="45" t="s">
        <v>66</v>
      </c>
      <c r="C61" s="46">
        <v>0</v>
      </c>
      <c r="D61" s="46">
        <v>0</v>
      </c>
      <c r="E61" s="60">
        <v>308</v>
      </c>
    </row>
    <row r="62" spans="2:12" ht="11.4" customHeight="1" x14ac:dyDescent="0.2">
      <c r="B62" s="45" t="s">
        <v>67</v>
      </c>
      <c r="C62" s="46">
        <v>880</v>
      </c>
      <c r="D62" s="46">
        <v>880</v>
      </c>
      <c r="E62" s="61"/>
    </row>
    <row r="64" spans="2:12" ht="11.4" customHeight="1" x14ac:dyDescent="0.25">
      <c r="B64" s="51" t="s">
        <v>60</v>
      </c>
      <c r="C64" s="51"/>
      <c r="D64" s="51"/>
      <c r="E64" s="51"/>
      <c r="F64" s="51"/>
    </row>
    <row r="65" spans="2:7" ht="11.4" customHeight="1" x14ac:dyDescent="0.2">
      <c r="B65" s="52" t="s">
        <v>61</v>
      </c>
      <c r="C65" s="54">
        <v>-38667.39</v>
      </c>
      <c r="D65" s="55"/>
      <c r="E65" s="56"/>
    </row>
    <row r="66" spans="2:7" ht="11.4" customHeight="1" x14ac:dyDescent="0.2">
      <c r="B66" s="53"/>
      <c r="C66" s="57"/>
      <c r="D66" s="58"/>
      <c r="E66" s="59"/>
    </row>
    <row r="68" spans="2:7" ht="13.05" customHeight="1" x14ac:dyDescent="0.25">
      <c r="B68" s="49" t="s">
        <v>53</v>
      </c>
      <c r="C68" s="49"/>
      <c r="D68" s="49"/>
      <c r="E68" s="49"/>
      <c r="F68" s="49"/>
      <c r="G68" s="49"/>
    </row>
    <row r="69" spans="2:7" ht="10.95" customHeight="1" x14ac:dyDescent="0.2">
      <c r="B69" s="5" t="s">
        <v>54</v>
      </c>
      <c r="C69" s="12"/>
    </row>
    <row r="70" spans="2:7" ht="10.95" customHeight="1" x14ac:dyDescent="0.2">
      <c r="B70" s="5" t="s">
        <v>55</v>
      </c>
      <c r="C70" s="12"/>
    </row>
    <row r="71" spans="2:7" ht="10.95" customHeight="1" x14ac:dyDescent="0.2">
      <c r="B71" s="5" t="s">
        <v>56</v>
      </c>
      <c r="C71" s="12"/>
    </row>
    <row r="72" spans="2:7" ht="10.95" customHeight="1" x14ac:dyDescent="0.2">
      <c r="B72" s="5" t="s">
        <v>57</v>
      </c>
      <c r="C72" s="12"/>
    </row>
    <row r="73" spans="2:7" s="1" customFormat="1" ht="28.05" customHeight="1" x14ac:dyDescent="0.2"/>
    <row r="74" spans="2:7" ht="12" customHeight="1" x14ac:dyDescent="0.25">
      <c r="B74" s="28" t="s">
        <v>58</v>
      </c>
      <c r="C74" s="29"/>
      <c r="D74" s="30" t="s">
        <v>59</v>
      </c>
    </row>
  </sheetData>
  <mergeCells count="10">
    <mergeCell ref="B2:G2"/>
    <mergeCell ref="B11:G11"/>
    <mergeCell ref="B26:G26"/>
    <mergeCell ref="B42:G42"/>
    <mergeCell ref="B68:G68"/>
    <mergeCell ref="B59:G59"/>
    <mergeCell ref="B64:F64"/>
    <mergeCell ref="B65:B66"/>
    <mergeCell ref="C65:E66"/>
    <mergeCell ref="E61:E62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2016-03-31T06:58:03Z</dcterms:modified>
</cp:coreProperties>
</file>