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C43" i="1"/>
  <c r="C55" i="1"/>
  <c r="F31" i="1" l="1"/>
  <c r="F32" i="1"/>
  <c r="F33" i="1"/>
  <c r="F34" i="1"/>
  <c r="F35" i="1"/>
  <c r="F36" i="1"/>
  <c r="F37" i="1"/>
  <c r="F38" i="1"/>
  <c r="F39" i="1"/>
  <c r="F30" i="1"/>
  <c r="F28" i="1"/>
  <c r="E28" i="1"/>
  <c r="G28" i="1" s="1"/>
</calcChain>
</file>

<file path=xl/sharedStrings.xml><?xml version="1.0" encoding="utf-8"?>
<sst xmlns="http://schemas.openxmlformats.org/spreadsheetml/2006/main" count="79" uniqueCount="67">
  <si>
    <t>Информация о доходах и расходах за 01.01.2015 - 31.12.2015 по адресу: Испытателей, 16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</si>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</sst>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L73"/>
  <sheetViews>
    <sheetView tabSelected="1" topLeftCell="A43" workbookViewId="0">
      <selection activeCell="M56" sqref="M5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1.140625" bestFit="1" customWidth="1"/>
  </cols>
  <sheetData>
    <row r="2" spans="1:7" ht="16.05" customHeight="1" x14ac:dyDescent="0.3">
      <c r="B2" s="36" t="s">
        <v>0</v>
      </c>
      <c r="C2" s="36"/>
      <c r="D2" s="36"/>
      <c r="E2" s="36"/>
      <c r="F2" s="36"/>
      <c r="G2" s="36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408.4</v>
      </c>
    </row>
    <row r="7" spans="1:7" ht="10.95" customHeight="1" x14ac:dyDescent="0.2">
      <c r="A7" s="4"/>
      <c r="B7" s="5" t="s">
        <v>6</v>
      </c>
      <c r="C7" s="6" t="s">
        <v>5</v>
      </c>
      <c r="D7" s="7">
        <v>205.8</v>
      </c>
    </row>
    <row r="8" spans="1:7" ht="10.95" customHeight="1" x14ac:dyDescent="0.2">
      <c r="A8" s="4"/>
      <c r="B8" s="5" t="s">
        <v>7</v>
      </c>
      <c r="C8" s="6" t="s">
        <v>8</v>
      </c>
      <c r="D8" s="8">
        <v>90</v>
      </c>
    </row>
    <row r="9" spans="1:7" ht="10.95" customHeight="1" x14ac:dyDescent="0.2">
      <c r="A9" s="4"/>
      <c r="B9" s="5" t="s">
        <v>9</v>
      </c>
      <c r="C9" s="6" t="s">
        <v>8</v>
      </c>
      <c r="D9" s="8">
        <v>10</v>
      </c>
    </row>
    <row r="11" spans="1:7" ht="13.05" customHeight="1" x14ac:dyDescent="0.25">
      <c r="B11" s="37" t="s">
        <v>10</v>
      </c>
      <c r="C11" s="37"/>
      <c r="D11" s="37"/>
      <c r="E11" s="37"/>
      <c r="F11" s="37"/>
      <c r="G11" s="37"/>
    </row>
    <row r="13" spans="1: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</row>
    <row r="14" spans="1:7" ht="10.95" customHeight="1" x14ac:dyDescent="0.2">
      <c r="B14" s="5" t="s">
        <v>15</v>
      </c>
      <c r="C14" s="10">
        <v>18428.41</v>
      </c>
      <c r="D14" s="10">
        <v>16406.189999999999</v>
      </c>
      <c r="E14" s="10">
        <v>-2022.22</v>
      </c>
    </row>
    <row r="15" spans="1:7" ht="10.95" customHeight="1" x14ac:dyDescent="0.2">
      <c r="B15" s="5" t="s">
        <v>16</v>
      </c>
      <c r="C15" s="10">
        <v>3855.52</v>
      </c>
      <c r="D15" s="11"/>
      <c r="E15" s="10">
        <v>-3855.52</v>
      </c>
    </row>
    <row r="16" spans="1:7" ht="10.95" customHeight="1" x14ac:dyDescent="0.2">
      <c r="B16" s="5" t="s">
        <v>17</v>
      </c>
      <c r="C16" s="10">
        <v>15023.69</v>
      </c>
      <c r="D16" s="10">
        <v>15129.66</v>
      </c>
      <c r="E16" s="12">
        <v>105.97</v>
      </c>
    </row>
    <row r="17" spans="2:7" ht="10.95" customHeight="1" x14ac:dyDescent="0.2">
      <c r="B17" s="5" t="s">
        <v>18</v>
      </c>
      <c r="C17" s="10">
        <v>30826.07</v>
      </c>
      <c r="D17" s="10">
        <v>18830.189999999999</v>
      </c>
      <c r="E17" s="10">
        <v>-11995.88</v>
      </c>
    </row>
    <row r="18" spans="2:7" ht="10.95" customHeight="1" x14ac:dyDescent="0.2">
      <c r="B18" s="5" t="s">
        <v>19</v>
      </c>
      <c r="C18" s="11"/>
      <c r="D18" s="10">
        <v>3909.77</v>
      </c>
      <c r="E18" s="10">
        <v>3909.77</v>
      </c>
    </row>
    <row r="19" spans="2:7" ht="10.95" customHeight="1" x14ac:dyDescent="0.2">
      <c r="B19" s="5" t="s">
        <v>20</v>
      </c>
      <c r="C19" s="10">
        <v>5743.49</v>
      </c>
      <c r="D19" s="10">
        <v>10700.12</v>
      </c>
      <c r="E19" s="10">
        <v>4956.63</v>
      </c>
    </row>
    <row r="20" spans="2:7" ht="10.95" customHeight="1" x14ac:dyDescent="0.2">
      <c r="B20" s="5" t="s">
        <v>21</v>
      </c>
      <c r="C20" s="10">
        <v>100020.79</v>
      </c>
      <c r="D20" s="10">
        <v>102053.38</v>
      </c>
      <c r="E20" s="10">
        <v>2032.59</v>
      </c>
    </row>
    <row r="21" spans="2:7" ht="10.95" customHeight="1" x14ac:dyDescent="0.2">
      <c r="B21" s="5" t="s">
        <v>22</v>
      </c>
      <c r="C21" s="10">
        <v>11037.13</v>
      </c>
      <c r="D21" s="10">
        <v>7394.66</v>
      </c>
      <c r="E21" s="10">
        <v>-3642.47</v>
      </c>
    </row>
    <row r="22" spans="2:7" ht="10.95" customHeight="1" x14ac:dyDescent="0.2">
      <c r="B22" s="5" t="s">
        <v>23</v>
      </c>
      <c r="C22" s="13">
        <v>77190.3</v>
      </c>
      <c r="D22" s="10">
        <v>68582.12</v>
      </c>
      <c r="E22" s="10">
        <v>-8608.18</v>
      </c>
    </row>
    <row r="23" spans="2:7" ht="10.95" customHeight="1" x14ac:dyDescent="0.2">
      <c r="B23" s="14" t="s">
        <v>24</v>
      </c>
      <c r="C23" s="15">
        <v>262125.4</v>
      </c>
      <c r="D23" s="16">
        <v>243006.09</v>
      </c>
      <c r="E23" s="16">
        <v>-19119.310000000001</v>
      </c>
    </row>
    <row r="25" spans="2:7" ht="25.95" customHeight="1" x14ac:dyDescent="0.25">
      <c r="B25" s="37" t="s">
        <v>25</v>
      </c>
      <c r="C25" s="37"/>
      <c r="D25" s="37"/>
      <c r="E25" s="37"/>
      <c r="F25" s="37"/>
      <c r="G25" s="37"/>
    </row>
    <row r="27" spans="2:7" ht="22.05" customHeight="1" x14ac:dyDescent="0.2">
      <c r="B27" s="9" t="s">
        <v>11</v>
      </c>
      <c r="C27" s="9" t="s">
        <v>26</v>
      </c>
      <c r="D27" s="9" t="s">
        <v>13</v>
      </c>
      <c r="E27" s="9" t="s">
        <v>27</v>
      </c>
      <c r="F27" s="9" t="s">
        <v>28</v>
      </c>
      <c r="G27" s="9" t="s">
        <v>29</v>
      </c>
    </row>
    <row r="28" spans="2:7" ht="12" customHeight="1" x14ac:dyDescent="0.25">
      <c r="B28" s="17" t="s">
        <v>30</v>
      </c>
      <c r="C28" s="18">
        <v>37139.14</v>
      </c>
      <c r="D28" s="18">
        <v>339944.01</v>
      </c>
      <c r="E28" s="18">
        <f>SUM(E29:E39)</f>
        <v>284559.55000000005</v>
      </c>
      <c r="F28" s="18">
        <f>SUM(F29:F39)</f>
        <v>92523.599999999991</v>
      </c>
      <c r="G28" s="30">
        <f>E28/D28</f>
        <v>0.83707769994241121</v>
      </c>
    </row>
    <row r="29" spans="2:7" ht="10.95" customHeight="1" x14ac:dyDescent="0.2">
      <c r="B29" s="19" t="s">
        <v>31</v>
      </c>
      <c r="C29" s="5"/>
      <c r="D29" s="5"/>
      <c r="E29" s="5"/>
      <c r="F29" s="5"/>
      <c r="G29" s="11"/>
    </row>
    <row r="30" spans="2:7" ht="10.95" customHeight="1" x14ac:dyDescent="0.2">
      <c r="B30" s="19" t="s">
        <v>32</v>
      </c>
      <c r="C30" s="10">
        <v>8686.24</v>
      </c>
      <c r="D30" s="10">
        <v>96937.919999999998</v>
      </c>
      <c r="E30" s="13">
        <v>84767.8</v>
      </c>
      <c r="F30" s="10">
        <f>C30+D30-E30</f>
        <v>20856.36</v>
      </c>
      <c r="G30" s="11"/>
    </row>
    <row r="31" spans="2:7" ht="10.95" customHeight="1" x14ac:dyDescent="0.2">
      <c r="B31" s="19" t="s">
        <v>33</v>
      </c>
      <c r="C31" s="10">
        <v>-3920.56</v>
      </c>
      <c r="D31" s="11"/>
      <c r="E31" s="12">
        <v>2.2799999999999998</v>
      </c>
      <c r="F31" s="10">
        <f t="shared" ref="F31:F39" si="0">C31+D31-E31</f>
        <v>-3922.84</v>
      </c>
      <c r="G31" s="11"/>
    </row>
    <row r="32" spans="2:7" ht="10.95" customHeight="1" x14ac:dyDescent="0.2">
      <c r="B32" s="5" t="s">
        <v>15</v>
      </c>
      <c r="C32" s="10">
        <v>1194.46</v>
      </c>
      <c r="D32" s="10">
        <v>16406.189999999999</v>
      </c>
      <c r="E32" s="10">
        <v>11989.71</v>
      </c>
      <c r="F32" s="10">
        <f t="shared" si="0"/>
        <v>5610.9399999999987</v>
      </c>
      <c r="G32" s="5"/>
    </row>
    <row r="33" spans="2:7" ht="10.95" customHeight="1" x14ac:dyDescent="0.2">
      <c r="B33" s="5" t="s">
        <v>17</v>
      </c>
      <c r="C33" s="10">
        <v>5844.13</v>
      </c>
      <c r="D33" s="10">
        <v>15129.66</v>
      </c>
      <c r="E33" s="10">
        <v>12809.56</v>
      </c>
      <c r="F33" s="10">
        <f t="shared" si="0"/>
        <v>8164.2300000000014</v>
      </c>
      <c r="G33" s="5"/>
    </row>
    <row r="34" spans="2:7" ht="10.95" customHeight="1" x14ac:dyDescent="0.2">
      <c r="B34" s="5" t="s">
        <v>18</v>
      </c>
      <c r="C34" s="10">
        <v>1397.45</v>
      </c>
      <c r="D34" s="10">
        <v>18830.189999999999</v>
      </c>
      <c r="E34" s="10">
        <v>11337.73</v>
      </c>
      <c r="F34" s="10">
        <f t="shared" si="0"/>
        <v>8889.91</v>
      </c>
      <c r="G34" s="5"/>
    </row>
    <row r="35" spans="2:7" ht="10.95" customHeight="1" x14ac:dyDescent="0.2">
      <c r="B35" s="5" t="s">
        <v>19</v>
      </c>
      <c r="C35" s="12">
        <v>334.04</v>
      </c>
      <c r="D35" s="10">
        <v>3909.77</v>
      </c>
      <c r="E35" s="10">
        <v>2374.27</v>
      </c>
      <c r="F35" s="10">
        <f t="shared" si="0"/>
        <v>1869.5400000000004</v>
      </c>
      <c r="G35" s="5"/>
    </row>
    <row r="36" spans="2:7" ht="10.95" customHeight="1" x14ac:dyDescent="0.2">
      <c r="B36" s="5" t="s">
        <v>20</v>
      </c>
      <c r="C36" s="12">
        <v>852.55</v>
      </c>
      <c r="D36" s="10">
        <v>10700.12</v>
      </c>
      <c r="E36" s="10">
        <v>7328.54</v>
      </c>
      <c r="F36" s="10">
        <f t="shared" si="0"/>
        <v>4224.13</v>
      </c>
      <c r="G36" s="5"/>
    </row>
    <row r="37" spans="2:7" ht="10.95" customHeight="1" x14ac:dyDescent="0.2">
      <c r="B37" s="5" t="s">
        <v>21</v>
      </c>
      <c r="C37" s="10">
        <v>12705.66</v>
      </c>
      <c r="D37" s="10">
        <v>102053.38</v>
      </c>
      <c r="E37" s="10">
        <v>93621.57</v>
      </c>
      <c r="F37" s="10">
        <f t="shared" si="0"/>
        <v>21137.47</v>
      </c>
      <c r="G37" s="5"/>
    </row>
    <row r="38" spans="2:7" ht="10.95" customHeight="1" x14ac:dyDescent="0.2">
      <c r="B38" s="5" t="s">
        <v>22</v>
      </c>
      <c r="C38" s="12">
        <v>556.91</v>
      </c>
      <c r="D38" s="10">
        <v>7394.66</v>
      </c>
      <c r="E38" s="10">
        <v>6086.51</v>
      </c>
      <c r="F38" s="10">
        <f t="shared" si="0"/>
        <v>1865.0599999999995</v>
      </c>
      <c r="G38" s="5"/>
    </row>
    <row r="39" spans="2:7" ht="10.95" customHeight="1" x14ac:dyDescent="0.2">
      <c r="B39" s="5" t="s">
        <v>23</v>
      </c>
      <c r="C39" s="10">
        <v>9488.26</v>
      </c>
      <c r="D39" s="10">
        <v>68582.12</v>
      </c>
      <c r="E39" s="10">
        <v>54241.58</v>
      </c>
      <c r="F39" s="10">
        <f t="shared" si="0"/>
        <v>23828.799999999988</v>
      </c>
      <c r="G39" s="5"/>
    </row>
    <row r="41" spans="2:7" ht="13.05" customHeight="1" x14ac:dyDescent="0.25">
      <c r="B41" s="38" t="s">
        <v>34</v>
      </c>
      <c r="C41" s="38"/>
      <c r="D41" s="38"/>
      <c r="E41" s="38"/>
      <c r="F41" s="38"/>
      <c r="G41" s="38"/>
    </row>
    <row r="42" spans="2:7" ht="12" customHeight="1" x14ac:dyDescent="0.25">
      <c r="B42" s="17" t="s">
        <v>35</v>
      </c>
      <c r="C42" s="20" t="s">
        <v>36</v>
      </c>
      <c r="D42" s="20" t="s">
        <v>37</v>
      </c>
      <c r="E42" s="20" t="s">
        <v>38</v>
      </c>
    </row>
    <row r="43" spans="2:7" ht="10.95" customHeight="1" x14ac:dyDescent="0.2">
      <c r="B43" s="5"/>
      <c r="C43" s="10">
        <f>SUM(C44:C56)</f>
        <v>109857.22759999998</v>
      </c>
      <c r="D43" s="10">
        <v>96937.919999999998</v>
      </c>
      <c r="E43" s="10">
        <f>D43-C43</f>
        <v>-12919.307599999986</v>
      </c>
      <c r="F43" s="21"/>
    </row>
    <row r="44" spans="2:7" ht="10.95" customHeight="1" x14ac:dyDescent="0.2">
      <c r="B44" s="22" t="s">
        <v>39</v>
      </c>
      <c r="C44" s="10">
        <v>41768.81</v>
      </c>
      <c r="D44" s="11"/>
      <c r="E44" s="11"/>
      <c r="F44" s="21"/>
    </row>
    <row r="45" spans="2:7" ht="10.95" customHeight="1" x14ac:dyDescent="0.2">
      <c r="B45" s="5" t="s">
        <v>40</v>
      </c>
      <c r="C45" s="10">
        <v>2011.14</v>
      </c>
      <c r="D45" s="5"/>
      <c r="E45" s="5"/>
      <c r="F45" s="21"/>
    </row>
    <row r="46" spans="2:7" ht="10.95" customHeight="1" x14ac:dyDescent="0.2">
      <c r="B46" s="5" t="s">
        <v>41</v>
      </c>
      <c r="C46" s="10">
        <v>18862.349999999999</v>
      </c>
      <c r="D46" s="11"/>
      <c r="E46" s="5"/>
      <c r="F46" s="21"/>
    </row>
    <row r="47" spans="2:7" ht="10.95" customHeight="1" x14ac:dyDescent="0.2">
      <c r="B47" s="22" t="s">
        <v>42</v>
      </c>
      <c r="C47" s="11"/>
      <c r="D47" s="11"/>
      <c r="E47" s="11"/>
      <c r="F47" s="21"/>
    </row>
    <row r="48" spans="2:7" ht="10.95" customHeight="1" x14ac:dyDescent="0.2">
      <c r="B48" s="22" t="s">
        <v>43</v>
      </c>
      <c r="C48" s="10">
        <v>1975.92</v>
      </c>
      <c r="D48" s="11"/>
      <c r="E48" s="11"/>
      <c r="F48" s="21"/>
    </row>
    <row r="49" spans="2:12" ht="10.95" customHeight="1" x14ac:dyDescent="0.2">
      <c r="B49" s="22" t="s">
        <v>44</v>
      </c>
      <c r="C49" s="11"/>
      <c r="D49" s="11"/>
      <c r="E49" s="11"/>
      <c r="F49" s="21"/>
    </row>
    <row r="50" spans="2:12" ht="33" customHeight="1" x14ac:dyDescent="0.2">
      <c r="B50" s="22" t="s">
        <v>45</v>
      </c>
      <c r="C50" s="10">
        <v>2654.24</v>
      </c>
      <c r="D50" s="11"/>
      <c r="E50" s="11"/>
      <c r="F50" s="21"/>
    </row>
    <row r="51" spans="2:12" ht="22.05" customHeight="1" x14ac:dyDescent="0.2">
      <c r="B51" s="22" t="s">
        <v>46</v>
      </c>
      <c r="C51" s="11"/>
      <c r="D51" s="11"/>
      <c r="E51" s="11"/>
      <c r="F51" s="21"/>
    </row>
    <row r="52" spans="2:12" ht="10.95" customHeight="1" x14ac:dyDescent="0.2">
      <c r="B52" s="22" t="s">
        <v>47</v>
      </c>
      <c r="C52" s="12">
        <v>102</v>
      </c>
      <c r="D52" s="11"/>
      <c r="E52" s="11"/>
      <c r="F52" s="21"/>
    </row>
    <row r="53" spans="2:12" ht="10.95" customHeight="1" x14ac:dyDescent="0.2">
      <c r="B53" s="22" t="s">
        <v>48</v>
      </c>
      <c r="C53" s="11"/>
      <c r="D53" s="11"/>
      <c r="E53" s="11"/>
      <c r="F53" s="21"/>
    </row>
    <row r="54" spans="2:12" ht="10.95" customHeight="1" x14ac:dyDescent="0.2">
      <c r="B54" s="23" t="s">
        <v>49</v>
      </c>
      <c r="C54" s="24">
        <v>27142.617600000001</v>
      </c>
      <c r="D54" s="5"/>
      <c r="E54" s="5"/>
      <c r="F54" s="21"/>
      <c r="J54" s="31"/>
    </row>
    <row r="55" spans="2:12" ht="33" customHeight="1" x14ac:dyDescent="0.2">
      <c r="B55" s="25" t="s">
        <v>50</v>
      </c>
      <c r="C55" s="26">
        <f>456.06+13487.36</f>
        <v>13943.42</v>
      </c>
      <c r="D55" s="11"/>
      <c r="E55" s="11"/>
      <c r="L55" s="31"/>
    </row>
    <row r="56" spans="2:12" ht="10.95" customHeight="1" x14ac:dyDescent="0.2">
      <c r="B56" s="25" t="s">
        <v>51</v>
      </c>
      <c r="C56" s="10">
        <v>1396.73</v>
      </c>
      <c r="D56" s="11"/>
      <c r="E56" s="11"/>
    </row>
    <row r="58" spans="2:12" ht="11.4" customHeight="1" x14ac:dyDescent="0.25">
      <c r="B58" s="39" t="s">
        <v>61</v>
      </c>
      <c r="C58" s="39"/>
      <c r="D58" s="39"/>
      <c r="E58" s="39"/>
      <c r="F58" s="39"/>
      <c r="G58" s="39"/>
    </row>
    <row r="59" spans="2:12" ht="11.4" customHeight="1" x14ac:dyDescent="0.2">
      <c r="B59" s="32"/>
      <c r="C59" s="33" t="s">
        <v>62</v>
      </c>
      <c r="D59" s="33" t="s">
        <v>63</v>
      </c>
      <c r="E59" s="33" t="s">
        <v>64</v>
      </c>
    </row>
    <row r="60" spans="2:12" ht="11.4" customHeight="1" x14ac:dyDescent="0.2">
      <c r="B60" s="34" t="s">
        <v>65</v>
      </c>
      <c r="C60" s="35">
        <v>0</v>
      </c>
      <c r="D60" s="35">
        <v>0</v>
      </c>
      <c r="E60" s="49">
        <v>438.1</v>
      </c>
    </row>
    <row r="61" spans="2:12" ht="11.4" customHeight="1" x14ac:dyDescent="0.2">
      <c r="B61" s="34" t="s">
        <v>66</v>
      </c>
      <c r="C61" s="35">
        <v>1251.72</v>
      </c>
      <c r="D61" s="35">
        <v>1147.4100000000001</v>
      </c>
      <c r="E61" s="50"/>
    </row>
    <row r="63" spans="2:12" ht="11.4" customHeight="1" x14ac:dyDescent="0.25">
      <c r="B63" s="40" t="s">
        <v>59</v>
      </c>
      <c r="C63" s="40"/>
      <c r="D63" s="40"/>
      <c r="E63" s="40"/>
      <c r="F63" s="40"/>
    </row>
    <row r="64" spans="2:12" ht="11.4" customHeight="1" x14ac:dyDescent="0.2">
      <c r="B64" s="41" t="s">
        <v>60</v>
      </c>
      <c r="C64" s="43">
        <v>16058.56</v>
      </c>
      <c r="D64" s="44"/>
      <c r="E64" s="45"/>
    </row>
    <row r="65" spans="2:7" ht="11.4" customHeight="1" x14ac:dyDescent="0.2">
      <c r="B65" s="42"/>
      <c r="C65" s="46"/>
      <c r="D65" s="47"/>
      <c r="E65" s="48"/>
    </row>
    <row r="67" spans="2:7" ht="13.05" customHeight="1" x14ac:dyDescent="0.25">
      <c r="B67" s="38" t="s">
        <v>52</v>
      </c>
      <c r="C67" s="38"/>
      <c r="D67" s="38"/>
      <c r="E67" s="38"/>
      <c r="F67" s="38"/>
      <c r="G67" s="38"/>
    </row>
    <row r="68" spans="2:7" ht="10.95" customHeight="1" x14ac:dyDescent="0.2">
      <c r="B68" s="5" t="s">
        <v>58</v>
      </c>
      <c r="C68" s="10">
        <v>69199.399999999994</v>
      </c>
    </row>
    <row r="69" spans="2:7" ht="10.95" customHeight="1" x14ac:dyDescent="0.2">
      <c r="B69" s="5" t="s">
        <v>53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0">
        <v>69199.399999999994</v>
      </c>
    </row>
    <row r="72" spans="2:7" s="1" customFormat="1" ht="28.05" customHeight="1" x14ac:dyDescent="0.2"/>
    <row r="73" spans="2:7" ht="12" customHeight="1" x14ac:dyDescent="0.25">
      <c r="B73" s="27" t="s">
        <v>56</v>
      </c>
      <c r="C73" s="28"/>
      <c r="D73" s="29" t="s">
        <v>57</v>
      </c>
    </row>
  </sheetData>
  <mergeCells count="10">
    <mergeCell ref="B2:G2"/>
    <mergeCell ref="B11:G11"/>
    <mergeCell ref="B25:G25"/>
    <mergeCell ref="B41:G41"/>
    <mergeCell ref="B67:G67"/>
    <mergeCell ref="B58:G58"/>
    <mergeCell ref="B63:F63"/>
    <mergeCell ref="B64:B65"/>
    <mergeCell ref="C64:E65"/>
    <mergeCell ref="E60:E6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2016-03-31T07:54:17Z</dcterms:modified>
</cp:coreProperties>
</file>