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3" i="1" l="1"/>
  <c r="C33" i="1"/>
  <c r="C45" i="1"/>
  <c r="F25" i="1" l="1"/>
  <c r="F26" i="1"/>
  <c r="F27" i="1"/>
  <c r="F28" i="1"/>
  <c r="F29" i="1"/>
  <c r="F24" i="1"/>
  <c r="F23" i="1"/>
  <c r="E23" i="1"/>
  <c r="G23" i="1" s="1"/>
  <c r="E15" i="1" l="1"/>
  <c r="E16" i="1"/>
  <c r="E17" i="1"/>
  <c r="E14" i="1"/>
  <c r="D18" i="1"/>
  <c r="E18" i="1"/>
  <c r="C18" i="1"/>
  <c r="C16" i="1"/>
</calcChain>
</file>

<file path=xl/sharedStrings.xml><?xml version="1.0" encoding="utf-8"?>
<sst xmlns="http://schemas.openxmlformats.org/spreadsheetml/2006/main" count="69" uniqueCount="62">
  <si>
    <t>Информация о доходах и расходах за 01.01.2015 - 31.12.2015 по адресу: Молочный, 6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</si>
  <si>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</si>
  <si>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</si>
  <si>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</si>
  <si>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</si>
  <si>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</si>
  <si>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</si>
  <si>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</si>
  <si>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</si>
  <si>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</si>
  <si>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</si>
  <si>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</si>
  <si>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</si>
  <si>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</si>
  <si>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</si>
  <si>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Газоснабжение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</si>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</sst>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5" fontId="4" fillId="0" borderId="2" xfId="1" applyNumberFormat="1" applyFont="1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M63"/>
  <sheetViews>
    <sheetView tabSelected="1" topLeftCell="A43" workbookViewId="0">
      <selection activeCell="N50" sqref="N5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7" ht="16.05" customHeight="1" x14ac:dyDescent="0.3">
      <c r="B2" s="34" t="s">
        <v>0</v>
      </c>
      <c r="C2" s="34"/>
      <c r="D2" s="34"/>
      <c r="E2" s="34"/>
      <c r="F2" s="34"/>
      <c r="G2" s="34"/>
    </row>
    <row r="5" spans="1: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7" ht="10.95" customHeight="1" x14ac:dyDescent="0.2">
      <c r="A6" s="4"/>
      <c r="B6" s="5" t="s">
        <v>4</v>
      </c>
      <c r="C6" s="6" t="s">
        <v>5</v>
      </c>
      <c r="D6" s="7">
        <v>377</v>
      </c>
    </row>
    <row r="7" spans="1:7" ht="10.95" customHeight="1" x14ac:dyDescent="0.2">
      <c r="A7" s="4"/>
      <c r="B7" s="5" t="s">
        <v>6</v>
      </c>
      <c r="C7" s="6" t="s">
        <v>5</v>
      </c>
      <c r="D7" s="7">
        <v>292</v>
      </c>
    </row>
    <row r="8" spans="1:7" ht="10.95" customHeight="1" x14ac:dyDescent="0.2">
      <c r="A8" s="4"/>
      <c r="B8" s="5" t="s">
        <v>7</v>
      </c>
      <c r="C8" s="6" t="s">
        <v>8</v>
      </c>
      <c r="D8" s="6"/>
    </row>
    <row r="9" spans="1:7" ht="10.95" customHeight="1" x14ac:dyDescent="0.2">
      <c r="A9" s="4"/>
      <c r="B9" s="5" t="s">
        <v>9</v>
      </c>
      <c r="C9" s="6" t="s">
        <v>8</v>
      </c>
      <c r="D9" s="6"/>
    </row>
    <row r="11" spans="1:7" ht="13.05" customHeight="1" x14ac:dyDescent="0.25">
      <c r="B11" s="35" t="s">
        <v>10</v>
      </c>
      <c r="C11" s="35"/>
      <c r="D11" s="35"/>
      <c r="E11" s="35"/>
      <c r="F11" s="35"/>
      <c r="G11" s="35"/>
    </row>
    <row r="13" spans="1:7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</row>
    <row r="14" spans="1:7" ht="10.95" customHeight="1" x14ac:dyDescent="0.2">
      <c r="B14" s="5" t="s">
        <v>15</v>
      </c>
      <c r="C14" s="9">
        <v>17217.93</v>
      </c>
      <c r="D14" s="9">
        <v>16961.240000000002</v>
      </c>
      <c r="E14" s="10">
        <f>D14-C14</f>
        <v>-256.68999999999869</v>
      </c>
    </row>
    <row r="15" spans="1:7" ht="10.95" customHeight="1" x14ac:dyDescent="0.2">
      <c r="B15" s="5" t="s">
        <v>16</v>
      </c>
      <c r="C15" s="11"/>
      <c r="D15" s="12"/>
      <c r="E15" s="10">
        <f t="shared" ref="E15:E17" si="0">D15-C15</f>
        <v>0</v>
      </c>
    </row>
    <row r="16" spans="1:7" ht="10.95" customHeight="1" x14ac:dyDescent="0.2">
      <c r="B16" s="5" t="s">
        <v>17</v>
      </c>
      <c r="C16" s="9">
        <f>5088.54+2065.4</f>
        <v>7153.9400000000005</v>
      </c>
      <c r="D16" s="9">
        <v>8082.73</v>
      </c>
      <c r="E16" s="10">
        <f t="shared" si="0"/>
        <v>928.78999999999905</v>
      </c>
    </row>
    <row r="17" spans="2:7" ht="10.95" customHeight="1" x14ac:dyDescent="0.2">
      <c r="B17" s="5" t="s">
        <v>18</v>
      </c>
      <c r="C17" s="9">
        <v>59574.99</v>
      </c>
      <c r="D17" s="9">
        <v>57846.21</v>
      </c>
      <c r="E17" s="10">
        <f t="shared" si="0"/>
        <v>-1728.7799999999988</v>
      </c>
    </row>
    <row r="18" spans="2:7" ht="10.95" customHeight="1" x14ac:dyDescent="0.2">
      <c r="B18" s="13" t="s">
        <v>19</v>
      </c>
      <c r="C18" s="14">
        <f>SUM(C14:C17)</f>
        <v>83946.86</v>
      </c>
      <c r="D18" s="14">
        <f t="shared" ref="D18:E18" si="1">SUM(D14:D17)</f>
        <v>82890.179999999993</v>
      </c>
      <c r="E18" s="14">
        <f t="shared" si="1"/>
        <v>-1056.6799999999985</v>
      </c>
    </row>
    <row r="20" spans="2:7" ht="25.95" customHeight="1" x14ac:dyDescent="0.25">
      <c r="B20" s="35" t="s">
        <v>20</v>
      </c>
      <c r="C20" s="35"/>
      <c r="D20" s="35"/>
      <c r="E20" s="35"/>
      <c r="F20" s="35"/>
      <c r="G20" s="35"/>
    </row>
    <row r="22" spans="2:7" ht="22.05" customHeight="1" x14ac:dyDescent="0.2">
      <c r="B22" s="8" t="s">
        <v>11</v>
      </c>
      <c r="C22" s="8" t="s">
        <v>21</v>
      </c>
      <c r="D22" s="8" t="s">
        <v>13</v>
      </c>
      <c r="E22" s="8" t="s">
        <v>22</v>
      </c>
      <c r="F22" s="8" t="s">
        <v>23</v>
      </c>
      <c r="G22" s="8" t="s">
        <v>24</v>
      </c>
    </row>
    <row r="23" spans="2:7" ht="12" customHeight="1" x14ac:dyDescent="0.25">
      <c r="B23" s="15" t="s">
        <v>25</v>
      </c>
      <c r="C23" s="16"/>
      <c r="D23" s="17">
        <v>161999.1</v>
      </c>
      <c r="E23" s="17">
        <f>SUM(E24:E29)</f>
        <v>74900.319999999992</v>
      </c>
      <c r="F23" s="17">
        <f>SUM(F24:F29)</f>
        <v>87098.780000000013</v>
      </c>
      <c r="G23" s="28">
        <f>E23/D23</f>
        <v>0.46235022293333722</v>
      </c>
    </row>
    <row r="24" spans="2:7" ht="10.95" customHeight="1" x14ac:dyDescent="0.2">
      <c r="B24" s="18" t="s">
        <v>26</v>
      </c>
      <c r="C24" s="12"/>
      <c r="D24" s="11">
        <v>7660.1</v>
      </c>
      <c r="E24" s="9">
        <v>2496.59</v>
      </c>
      <c r="F24" s="9">
        <f>C24+D24-E24</f>
        <v>5163.51</v>
      </c>
      <c r="G24" s="12"/>
    </row>
    <row r="25" spans="2:7" ht="10.95" customHeight="1" x14ac:dyDescent="0.2">
      <c r="B25" s="18" t="s">
        <v>27</v>
      </c>
      <c r="C25" s="12"/>
      <c r="D25" s="9">
        <v>71448.820000000007</v>
      </c>
      <c r="E25" s="9">
        <v>31572.639999999999</v>
      </c>
      <c r="F25" s="9">
        <f t="shared" ref="F25:F29" si="2">C25+D25-E25</f>
        <v>39876.180000000008</v>
      </c>
      <c r="G25" s="12"/>
    </row>
    <row r="26" spans="2:7" ht="10.95" customHeight="1" x14ac:dyDescent="0.2">
      <c r="B26" s="18" t="s">
        <v>28</v>
      </c>
      <c r="C26" s="12"/>
      <c r="D26" s="12"/>
      <c r="E26" s="12"/>
      <c r="F26" s="9">
        <f t="shared" si="2"/>
        <v>0</v>
      </c>
      <c r="G26" s="12"/>
    </row>
    <row r="27" spans="2:7" ht="10.95" customHeight="1" x14ac:dyDescent="0.2">
      <c r="B27" s="5" t="s">
        <v>15</v>
      </c>
      <c r="C27" s="12"/>
      <c r="D27" s="9">
        <v>16961.240000000002</v>
      </c>
      <c r="E27" s="11">
        <v>8549.42</v>
      </c>
      <c r="F27" s="9">
        <f t="shared" si="2"/>
        <v>8411.8200000000015</v>
      </c>
      <c r="G27" s="5"/>
    </row>
    <row r="28" spans="2:7" ht="10.95" customHeight="1" x14ac:dyDescent="0.2">
      <c r="B28" s="5" t="s">
        <v>17</v>
      </c>
      <c r="C28" s="12"/>
      <c r="D28" s="9">
        <v>8082.73</v>
      </c>
      <c r="E28" s="9">
        <v>3739.51</v>
      </c>
      <c r="F28" s="9">
        <f t="shared" si="2"/>
        <v>4343.2199999999993</v>
      </c>
      <c r="G28" s="5"/>
    </row>
    <row r="29" spans="2:7" ht="10.95" customHeight="1" x14ac:dyDescent="0.2">
      <c r="B29" s="5" t="s">
        <v>18</v>
      </c>
      <c r="C29" s="12"/>
      <c r="D29" s="9">
        <v>57846.21</v>
      </c>
      <c r="E29" s="9">
        <v>28542.16</v>
      </c>
      <c r="F29" s="9">
        <f t="shared" si="2"/>
        <v>29304.05</v>
      </c>
      <c r="G29" s="5"/>
    </row>
    <row r="31" spans="2:7" ht="13.05" customHeight="1" x14ac:dyDescent="0.25">
      <c r="B31" s="36" t="s">
        <v>29</v>
      </c>
      <c r="C31" s="36"/>
      <c r="D31" s="36"/>
      <c r="E31" s="36"/>
      <c r="F31" s="36"/>
      <c r="G31" s="36"/>
    </row>
    <row r="32" spans="2:7" ht="12" customHeight="1" x14ac:dyDescent="0.25">
      <c r="B32" s="15" t="s">
        <v>30</v>
      </c>
      <c r="C32" s="19" t="s">
        <v>31</v>
      </c>
      <c r="D32" s="19" t="s">
        <v>32</v>
      </c>
      <c r="E32" s="19" t="s">
        <v>33</v>
      </c>
    </row>
    <row r="33" spans="2:13" ht="10.95" customHeight="1" x14ac:dyDescent="0.2">
      <c r="B33" s="5"/>
      <c r="C33" s="9">
        <f>SUM(C34:C46)</f>
        <v>40238.389600000002</v>
      </c>
      <c r="D33" s="9">
        <v>71448.820000000007</v>
      </c>
      <c r="E33" s="9">
        <f>D33-C33</f>
        <v>31210.430400000005</v>
      </c>
      <c r="F33" s="20"/>
    </row>
    <row r="34" spans="2:13" ht="10.95" customHeight="1" x14ac:dyDescent="0.2">
      <c r="B34" s="21" t="s">
        <v>34</v>
      </c>
      <c r="C34" s="9">
        <v>2549.52</v>
      </c>
      <c r="D34" s="12"/>
      <c r="E34" s="12"/>
      <c r="F34" s="20"/>
    </row>
    <row r="35" spans="2:13" ht="10.95" customHeight="1" x14ac:dyDescent="0.2">
      <c r="B35" s="5" t="s">
        <v>35</v>
      </c>
      <c r="C35" s="12"/>
      <c r="D35" s="5"/>
      <c r="E35" s="5"/>
      <c r="F35" s="20"/>
    </row>
    <row r="36" spans="2:13" ht="10.95" customHeight="1" x14ac:dyDescent="0.2">
      <c r="B36" s="5" t="s">
        <v>36</v>
      </c>
      <c r="C36" s="9">
        <v>11813.08</v>
      </c>
      <c r="D36" s="12"/>
      <c r="E36" s="5"/>
      <c r="F36" s="20"/>
    </row>
    <row r="37" spans="2:13" ht="10.95" customHeight="1" x14ac:dyDescent="0.2">
      <c r="B37" s="21" t="s">
        <v>37</v>
      </c>
      <c r="C37" s="12"/>
      <c r="D37" s="12"/>
      <c r="E37" s="12"/>
      <c r="F37" s="20"/>
    </row>
    <row r="38" spans="2:13" ht="10.95" customHeight="1" x14ac:dyDescent="0.2">
      <c r="B38" s="21" t="s">
        <v>38</v>
      </c>
      <c r="C38" s="9">
        <v>1470.3</v>
      </c>
      <c r="D38" s="12"/>
      <c r="E38" s="12"/>
      <c r="F38" s="20"/>
    </row>
    <row r="39" spans="2:13" ht="10.95" customHeight="1" x14ac:dyDescent="0.2">
      <c r="B39" s="21" t="s">
        <v>39</v>
      </c>
      <c r="C39" s="12"/>
      <c r="D39" s="12"/>
      <c r="E39" s="12"/>
      <c r="F39" s="20"/>
    </row>
    <row r="40" spans="2:13" ht="33" customHeight="1" x14ac:dyDescent="0.2">
      <c r="B40" s="21" t="s">
        <v>40</v>
      </c>
      <c r="C40" s="12"/>
      <c r="D40" s="12"/>
      <c r="E40" s="12"/>
      <c r="F40" s="20"/>
    </row>
    <row r="41" spans="2:13" ht="22.05" customHeight="1" x14ac:dyDescent="0.2">
      <c r="B41" s="21" t="s">
        <v>41</v>
      </c>
      <c r="C41" s="12"/>
      <c r="D41" s="12"/>
      <c r="E41" s="12"/>
      <c r="F41" s="20"/>
    </row>
    <row r="42" spans="2:13" ht="10.95" customHeight="1" x14ac:dyDescent="0.2">
      <c r="B42" s="21" t="s">
        <v>42</v>
      </c>
      <c r="C42" s="12"/>
      <c r="D42" s="12"/>
      <c r="E42" s="12"/>
      <c r="F42" s="20"/>
    </row>
    <row r="43" spans="2:13" ht="10.95" customHeight="1" x14ac:dyDescent="0.2">
      <c r="B43" s="21" t="s">
        <v>43</v>
      </c>
      <c r="C43" s="12"/>
      <c r="D43" s="12"/>
      <c r="E43" s="12"/>
      <c r="F43" s="20"/>
    </row>
    <row r="44" spans="2:13" ht="10.95" customHeight="1" x14ac:dyDescent="0.2">
      <c r="B44" s="22" t="s">
        <v>44</v>
      </c>
      <c r="C44" s="9">
        <v>20005.669600000001</v>
      </c>
      <c r="D44" s="5"/>
      <c r="E44" s="5"/>
      <c r="F44" s="20"/>
      <c r="K44" s="29"/>
    </row>
    <row r="45" spans="2:13" ht="33" customHeight="1" x14ac:dyDescent="0.2">
      <c r="B45" s="23" t="s">
        <v>45</v>
      </c>
      <c r="C45" s="24">
        <f>224.72+3445.4</f>
        <v>3670.12</v>
      </c>
      <c r="D45" s="12"/>
      <c r="E45" s="12"/>
      <c r="M45" s="29"/>
    </row>
    <row r="46" spans="2:13" ht="10.95" customHeight="1" x14ac:dyDescent="0.2">
      <c r="B46" s="23" t="s">
        <v>46</v>
      </c>
      <c r="C46" s="10">
        <v>729.7</v>
      </c>
      <c r="D46" s="12"/>
      <c r="E46" s="12"/>
    </row>
    <row r="48" spans="2:13" ht="11.4" customHeight="1" x14ac:dyDescent="0.25">
      <c r="B48" s="37" t="s">
        <v>56</v>
      </c>
      <c r="C48" s="37"/>
      <c r="D48" s="37"/>
      <c r="E48" s="37"/>
      <c r="F48" s="37"/>
      <c r="G48" s="37"/>
    </row>
    <row r="49" spans="2:7" ht="11.4" customHeight="1" x14ac:dyDescent="0.2">
      <c r="B49" s="30"/>
      <c r="C49" s="31" t="s">
        <v>57</v>
      </c>
      <c r="D49" s="31" t="s">
        <v>58</v>
      </c>
      <c r="E49" s="31" t="s">
        <v>59</v>
      </c>
    </row>
    <row r="50" spans="2:7" ht="11.4" customHeight="1" x14ac:dyDescent="0.2">
      <c r="B50" s="32" t="s">
        <v>60</v>
      </c>
      <c r="C50" s="33">
        <v>0</v>
      </c>
      <c r="D50" s="33">
        <v>0</v>
      </c>
      <c r="E50" s="33">
        <v>0</v>
      </c>
    </row>
    <row r="51" spans="2:7" ht="11.4" customHeight="1" x14ac:dyDescent="0.2">
      <c r="B51" s="32" t="s">
        <v>61</v>
      </c>
      <c r="C51" s="33">
        <v>0</v>
      </c>
      <c r="D51" s="33">
        <v>0</v>
      </c>
      <c r="E51" s="33">
        <v>0</v>
      </c>
    </row>
    <row r="53" spans="2:7" ht="11.4" customHeight="1" x14ac:dyDescent="0.25">
      <c r="B53" s="38" t="s">
        <v>54</v>
      </c>
      <c r="C53" s="38"/>
      <c r="D53" s="38"/>
      <c r="E53" s="38"/>
      <c r="F53" s="38"/>
    </row>
    <row r="54" spans="2:7" ht="11.4" customHeight="1" x14ac:dyDescent="0.2">
      <c r="B54" s="39" t="s">
        <v>55</v>
      </c>
      <c r="C54" s="41">
        <v>-8665.75</v>
      </c>
      <c r="D54" s="42"/>
      <c r="E54" s="43"/>
    </row>
    <row r="55" spans="2:7" ht="11.4" customHeight="1" x14ac:dyDescent="0.2">
      <c r="B55" s="40"/>
      <c r="C55" s="44"/>
      <c r="D55" s="45"/>
      <c r="E55" s="46"/>
    </row>
    <row r="57" spans="2:7" ht="13.05" customHeight="1" x14ac:dyDescent="0.25">
      <c r="B57" s="36" t="s">
        <v>47</v>
      </c>
      <c r="C57" s="36"/>
      <c r="D57" s="36"/>
      <c r="E57" s="36"/>
      <c r="F57" s="36"/>
      <c r="G57" s="36"/>
    </row>
    <row r="58" spans="2:7" ht="10.95" customHeight="1" x14ac:dyDescent="0.2">
      <c r="B58" s="5" t="s">
        <v>53</v>
      </c>
      <c r="C58" s="12"/>
    </row>
    <row r="59" spans="2:7" ht="10.95" customHeight="1" x14ac:dyDescent="0.2">
      <c r="B59" s="5" t="s">
        <v>48</v>
      </c>
      <c r="C59" s="12"/>
    </row>
    <row r="60" spans="2:7" ht="10.95" customHeight="1" x14ac:dyDescent="0.2">
      <c r="B60" s="5" t="s">
        <v>49</v>
      </c>
      <c r="C60" s="12"/>
    </row>
    <row r="61" spans="2:7" ht="10.95" customHeight="1" x14ac:dyDescent="0.2">
      <c r="B61" s="5" t="s">
        <v>50</v>
      </c>
      <c r="C61" s="12"/>
    </row>
    <row r="62" spans="2:7" s="1" customFormat="1" ht="28.05" customHeight="1" x14ac:dyDescent="0.2"/>
    <row r="63" spans="2:7" ht="12" customHeight="1" x14ac:dyDescent="0.25">
      <c r="B63" s="25" t="s">
        <v>51</v>
      </c>
      <c r="C63" s="26"/>
      <c r="D63" s="27" t="s">
        <v>52</v>
      </c>
    </row>
  </sheetData>
  <mergeCells count="9">
    <mergeCell ref="B2:G2"/>
    <mergeCell ref="B11:G11"/>
    <mergeCell ref="B20:G20"/>
    <mergeCell ref="B31:G31"/>
    <mergeCell ref="B57:G57"/>
    <mergeCell ref="B48:G48"/>
    <mergeCell ref="B53:F53"/>
    <mergeCell ref="B54:B55"/>
    <mergeCell ref="C54:E55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2016-03-31T08:05:28Z</dcterms:modified>
</cp:coreProperties>
</file>