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0" i="1" l="1"/>
  <c r="C40" i="1"/>
  <c r="C52" i="1"/>
  <c r="F29" i="1" l="1"/>
  <c r="F30" i="1"/>
  <c r="F31" i="1"/>
  <c r="F32" i="1"/>
  <c r="F33" i="1"/>
  <c r="F34" i="1"/>
  <c r="F35" i="1"/>
  <c r="F36" i="1"/>
  <c r="F28" i="1"/>
  <c r="F27" i="1"/>
  <c r="E27" i="1"/>
  <c r="G27" i="1" s="1"/>
</calcChain>
</file>

<file path=xl/sharedStrings.xml><?xml version="1.0" encoding="utf-8"?>
<sst xmlns="http://schemas.openxmlformats.org/spreadsheetml/2006/main" count="76" uniqueCount="66">
  <si>
    <t>Информация о доходах и расходах за 01.01.2015 - 31.12.2015 по адресу: Трубачева, 89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</si>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</sst>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2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70"/>
  <sheetViews>
    <sheetView tabSelected="1" topLeftCell="A40" workbookViewId="0">
      <selection activeCell="L49" sqref="L4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7" ht="16.05" customHeight="1" x14ac:dyDescent="0.3">
      <c r="B2" s="41" t="s">
        <v>0</v>
      </c>
      <c r="C2" s="41"/>
      <c r="D2" s="41"/>
      <c r="E2" s="41"/>
      <c r="F2" s="41"/>
      <c r="G2" s="41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629.20000000000005</v>
      </c>
    </row>
    <row r="7" spans="1:17" ht="10.95" customHeight="1" x14ac:dyDescent="0.2">
      <c r="A7" s="4"/>
      <c r="B7" s="5" t="s">
        <v>6</v>
      </c>
      <c r="C7" s="6" t="s">
        <v>5</v>
      </c>
      <c r="D7" s="7">
        <v>415.2</v>
      </c>
    </row>
    <row r="8" spans="1:17" ht="10.95" customHeight="1" x14ac:dyDescent="0.2">
      <c r="A8" s="4"/>
      <c r="B8" s="5" t="s">
        <v>7</v>
      </c>
      <c r="C8" s="6" t="s">
        <v>8</v>
      </c>
      <c r="D8" s="6"/>
    </row>
    <row r="9" spans="1:17" ht="10.95" customHeight="1" x14ac:dyDescent="0.2">
      <c r="A9" s="4"/>
      <c r="B9" s="5" t="s">
        <v>9</v>
      </c>
      <c r="C9" s="6" t="s">
        <v>8</v>
      </c>
      <c r="D9" s="6"/>
    </row>
    <row r="11" spans="1:17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</row>
    <row r="14" spans="1:17" ht="10.95" customHeight="1" x14ac:dyDescent="0.2">
      <c r="B14" s="5" t="s">
        <v>15</v>
      </c>
      <c r="C14" s="9">
        <v>22876.62</v>
      </c>
      <c r="D14" s="9">
        <v>36665.32</v>
      </c>
      <c r="E14" s="10">
        <v>13788.7</v>
      </c>
      <c r="K14" s="30"/>
      <c r="L14" s="30"/>
      <c r="M14" s="31"/>
      <c r="N14" s="29"/>
      <c r="O14" s="30"/>
      <c r="P14" s="30"/>
      <c r="Q14" s="31"/>
    </row>
    <row r="15" spans="1:17" ht="10.95" customHeight="1" x14ac:dyDescent="0.2">
      <c r="B15" s="5" t="s">
        <v>16</v>
      </c>
      <c r="C15" s="9">
        <v>12412.64</v>
      </c>
      <c r="D15" s="11"/>
      <c r="E15" s="9">
        <v>-12412.64</v>
      </c>
      <c r="K15" s="30"/>
      <c r="L15" s="32"/>
      <c r="M15" s="30"/>
      <c r="N15" s="29"/>
      <c r="O15" s="30"/>
      <c r="P15" s="32"/>
      <c r="Q15" s="31"/>
    </row>
    <row r="16" spans="1:17" ht="10.95" customHeight="1" x14ac:dyDescent="0.2">
      <c r="B16" s="5" t="s">
        <v>17</v>
      </c>
      <c r="C16" s="9">
        <v>20142.45</v>
      </c>
      <c r="D16" s="9">
        <v>15947.53</v>
      </c>
      <c r="E16" s="9">
        <v>-4194.92</v>
      </c>
      <c r="K16" s="30"/>
      <c r="L16" s="30"/>
      <c r="M16" s="30"/>
      <c r="N16" s="29"/>
      <c r="O16" s="30"/>
      <c r="P16" s="30"/>
      <c r="Q16" s="31"/>
    </row>
    <row r="17" spans="2:17" ht="10.95" customHeight="1" x14ac:dyDescent="0.2">
      <c r="B17" s="5" t="s">
        <v>18</v>
      </c>
      <c r="C17" s="9">
        <v>50019.14</v>
      </c>
      <c r="D17" s="11"/>
      <c r="E17" s="9">
        <v>-50019.14</v>
      </c>
      <c r="K17" s="30"/>
      <c r="L17" s="32"/>
      <c r="M17" s="30"/>
      <c r="N17" s="29"/>
      <c r="O17" s="30"/>
      <c r="P17" s="32"/>
      <c r="Q17" s="31"/>
    </row>
    <row r="18" spans="2:17" ht="10.95" customHeight="1" x14ac:dyDescent="0.2">
      <c r="B18" s="5" t="s">
        <v>19</v>
      </c>
      <c r="C18" s="9">
        <v>15940.85</v>
      </c>
      <c r="D18" s="9">
        <v>84037.37</v>
      </c>
      <c r="E18" s="9">
        <v>68096.52</v>
      </c>
      <c r="K18" s="30"/>
      <c r="L18" s="30"/>
      <c r="M18" s="30"/>
      <c r="N18" s="29"/>
      <c r="O18" s="30"/>
      <c r="P18" s="30"/>
      <c r="Q18" s="31"/>
    </row>
    <row r="19" spans="2:17" ht="10.95" customHeight="1" x14ac:dyDescent="0.2">
      <c r="B19" s="5" t="s">
        <v>20</v>
      </c>
      <c r="C19" s="9">
        <v>161855.26999999999</v>
      </c>
      <c r="D19" s="9">
        <v>192779.28</v>
      </c>
      <c r="E19" s="9">
        <v>30924.01</v>
      </c>
      <c r="K19" s="30"/>
      <c r="L19" s="30"/>
      <c r="M19" s="30"/>
      <c r="N19" s="29"/>
      <c r="O19" s="30"/>
      <c r="P19" s="30"/>
      <c r="Q19" s="31"/>
    </row>
    <row r="20" spans="2:17" ht="10.95" customHeight="1" x14ac:dyDescent="0.2">
      <c r="B20" s="5" t="s">
        <v>21</v>
      </c>
      <c r="C20" s="9">
        <v>28698.98</v>
      </c>
      <c r="D20" s="9">
        <v>15081.09</v>
      </c>
      <c r="E20" s="9">
        <v>-13617.89</v>
      </c>
      <c r="K20" s="30"/>
      <c r="L20" s="30"/>
      <c r="M20" s="30"/>
      <c r="N20" s="29"/>
      <c r="O20" s="30"/>
      <c r="P20" s="30"/>
      <c r="Q20" s="31"/>
    </row>
    <row r="21" spans="2:17" ht="10.95" customHeight="1" x14ac:dyDescent="0.2">
      <c r="B21" s="5" t="s">
        <v>22</v>
      </c>
      <c r="C21" s="9">
        <v>91310.54</v>
      </c>
      <c r="D21" s="9">
        <v>73196.45</v>
      </c>
      <c r="E21" s="9">
        <v>-18114.09</v>
      </c>
      <c r="K21" s="30"/>
      <c r="L21" s="30"/>
      <c r="M21" s="30"/>
      <c r="N21" s="29"/>
      <c r="O21" s="30"/>
      <c r="P21" s="30"/>
      <c r="Q21" s="31"/>
    </row>
    <row r="22" spans="2:17" ht="10.95" customHeight="1" x14ac:dyDescent="0.2">
      <c r="B22" s="12" t="s">
        <v>23</v>
      </c>
      <c r="C22" s="13">
        <v>403256.49</v>
      </c>
      <c r="D22" s="13">
        <v>417707.04</v>
      </c>
      <c r="E22" s="13">
        <v>14450.55</v>
      </c>
      <c r="K22" s="33"/>
      <c r="L22" s="33"/>
      <c r="M22" s="33"/>
      <c r="N22" s="29"/>
      <c r="O22" s="33"/>
      <c r="P22" s="33"/>
      <c r="Q22" s="33"/>
    </row>
    <row r="23" spans="2:17" ht="11.4" customHeight="1" x14ac:dyDescent="0.2">
      <c r="K23" s="29"/>
      <c r="L23" s="29"/>
      <c r="M23" s="29"/>
      <c r="N23" s="29"/>
      <c r="O23" s="29"/>
      <c r="P23" s="29"/>
      <c r="Q23" s="29"/>
    </row>
    <row r="24" spans="2:17" ht="25.95" customHeight="1" x14ac:dyDescent="0.25">
      <c r="B24" s="42" t="s">
        <v>24</v>
      </c>
      <c r="C24" s="42"/>
      <c r="D24" s="42"/>
      <c r="E24" s="42"/>
      <c r="F24" s="42"/>
      <c r="G24" s="42"/>
      <c r="K24" s="29"/>
      <c r="L24" s="29"/>
      <c r="M24" s="29"/>
      <c r="N24" s="29"/>
      <c r="O24" s="29"/>
      <c r="P24" s="29"/>
      <c r="Q24" s="29"/>
    </row>
    <row r="25" spans="2:17" ht="11.4" customHeight="1" x14ac:dyDescent="0.2">
      <c r="K25" s="29"/>
      <c r="L25" s="29"/>
      <c r="M25" s="29"/>
      <c r="N25" s="29"/>
      <c r="O25" s="29"/>
      <c r="P25" s="29"/>
      <c r="Q25" s="29"/>
    </row>
    <row r="26" spans="2:17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34" t="s">
        <v>28</v>
      </c>
    </row>
    <row r="27" spans="2:17" ht="12" customHeight="1" x14ac:dyDescent="0.25">
      <c r="B27" s="14" t="s">
        <v>29</v>
      </c>
      <c r="C27" s="15">
        <v>131101.17000000001</v>
      </c>
      <c r="D27" s="15">
        <v>590149.66</v>
      </c>
      <c r="E27" s="15">
        <f>SUM(E28:E36)</f>
        <v>519819.89999999997</v>
      </c>
      <c r="F27" s="15">
        <f>SUM(F28:F36)</f>
        <v>201430.92999999996</v>
      </c>
      <c r="G27" s="35">
        <f>E27/D27</f>
        <v>0.8808272464310154</v>
      </c>
    </row>
    <row r="28" spans="2:17" ht="10.95" customHeight="1" x14ac:dyDescent="0.2">
      <c r="B28" s="16" t="s">
        <v>30</v>
      </c>
      <c r="C28" s="9">
        <v>4851.12</v>
      </c>
      <c r="D28" s="9">
        <v>24911.13</v>
      </c>
      <c r="E28" s="10">
        <v>19503.900000000001</v>
      </c>
      <c r="F28" s="9">
        <f>C28+D28-E28</f>
        <v>10258.349999999999</v>
      </c>
      <c r="G28" s="11"/>
    </row>
    <row r="29" spans="2:17" ht="10.95" customHeight="1" x14ac:dyDescent="0.2">
      <c r="B29" s="16" t="s">
        <v>31</v>
      </c>
      <c r="C29" s="9">
        <v>28744.42</v>
      </c>
      <c r="D29" s="9">
        <v>147945.45000000001</v>
      </c>
      <c r="E29" s="9">
        <v>132821.91</v>
      </c>
      <c r="F29" s="9">
        <f t="shared" ref="F29:F36" si="0">C29+D29-E29</f>
        <v>43867.959999999992</v>
      </c>
      <c r="G29" s="11"/>
    </row>
    <row r="30" spans="2:17" ht="10.95" customHeight="1" x14ac:dyDescent="0.2">
      <c r="B30" s="16" t="s">
        <v>32</v>
      </c>
      <c r="C30" s="11"/>
      <c r="D30" s="17">
        <v>-413.96</v>
      </c>
      <c r="E30" s="11"/>
      <c r="F30" s="9">
        <f t="shared" si="0"/>
        <v>-413.96</v>
      </c>
      <c r="G30" s="11"/>
    </row>
    <row r="31" spans="2:17" ht="10.95" customHeight="1" x14ac:dyDescent="0.2">
      <c r="B31" s="5" t="s">
        <v>15</v>
      </c>
      <c r="C31" s="10">
        <v>8046.3</v>
      </c>
      <c r="D31" s="9">
        <v>36665.32</v>
      </c>
      <c r="E31" s="9">
        <v>29976.17</v>
      </c>
      <c r="F31" s="9">
        <f t="shared" si="0"/>
        <v>14735.450000000004</v>
      </c>
      <c r="G31" s="5"/>
    </row>
    <row r="32" spans="2:17" ht="10.95" customHeight="1" x14ac:dyDescent="0.2">
      <c r="B32" s="5" t="s">
        <v>17</v>
      </c>
      <c r="C32" s="10">
        <v>3577.2</v>
      </c>
      <c r="D32" s="9">
        <v>15947.53</v>
      </c>
      <c r="E32" s="9">
        <v>13396.69</v>
      </c>
      <c r="F32" s="9">
        <f t="shared" si="0"/>
        <v>6128.0399999999991</v>
      </c>
      <c r="G32" s="5"/>
    </row>
    <row r="33" spans="2:7" ht="10.95" customHeight="1" x14ac:dyDescent="0.2">
      <c r="B33" s="5" t="s">
        <v>19</v>
      </c>
      <c r="C33" s="9">
        <v>2062.11</v>
      </c>
      <c r="D33" s="9">
        <v>84037.37</v>
      </c>
      <c r="E33" s="9">
        <v>72080.94</v>
      </c>
      <c r="F33" s="9">
        <f t="shared" si="0"/>
        <v>14018.539999999994</v>
      </c>
      <c r="G33" s="5"/>
    </row>
    <row r="34" spans="2:7" ht="10.95" customHeight="1" x14ac:dyDescent="0.2">
      <c r="B34" s="5" t="s">
        <v>20</v>
      </c>
      <c r="C34" s="10">
        <v>80531.399999999994</v>
      </c>
      <c r="D34" s="9">
        <v>192779.28</v>
      </c>
      <c r="E34" s="9">
        <v>191398.97</v>
      </c>
      <c r="F34" s="9">
        <f t="shared" si="0"/>
        <v>81911.709999999992</v>
      </c>
      <c r="G34" s="5"/>
    </row>
    <row r="35" spans="2:7" ht="10.95" customHeight="1" x14ac:dyDescent="0.2">
      <c r="B35" s="5" t="s">
        <v>21</v>
      </c>
      <c r="C35" s="9">
        <v>3288.62</v>
      </c>
      <c r="D35" s="9">
        <v>15081.09</v>
      </c>
      <c r="E35" s="9">
        <v>12620.96</v>
      </c>
      <c r="F35" s="9">
        <f t="shared" si="0"/>
        <v>5748.75</v>
      </c>
      <c r="G35" s="5"/>
    </row>
    <row r="36" spans="2:7" ht="10.95" customHeight="1" x14ac:dyDescent="0.2">
      <c r="B36" s="5" t="s">
        <v>22</v>
      </c>
      <c r="C36" s="11"/>
      <c r="D36" s="9">
        <v>73196.45</v>
      </c>
      <c r="E36" s="9">
        <v>48020.36</v>
      </c>
      <c r="F36" s="9">
        <f t="shared" si="0"/>
        <v>25176.089999999997</v>
      </c>
      <c r="G36" s="5"/>
    </row>
    <row r="38" spans="2:7" ht="13.05" customHeight="1" x14ac:dyDescent="0.25">
      <c r="B38" s="43" t="s">
        <v>33</v>
      </c>
      <c r="C38" s="43"/>
      <c r="D38" s="43"/>
      <c r="E38" s="43"/>
      <c r="F38" s="43"/>
      <c r="G38" s="43"/>
    </row>
    <row r="39" spans="2:7" ht="12" customHeight="1" x14ac:dyDescent="0.25">
      <c r="B39" s="14" t="s">
        <v>34</v>
      </c>
      <c r="C39" s="18" t="s">
        <v>35</v>
      </c>
      <c r="D39" s="18" t="s">
        <v>36</v>
      </c>
      <c r="E39" s="18" t="s">
        <v>37</v>
      </c>
    </row>
    <row r="40" spans="2:7" ht="10.95" customHeight="1" x14ac:dyDescent="0.2">
      <c r="B40" s="5"/>
      <c r="C40" s="9">
        <f>SUM(C41:C53)</f>
        <v>128887.34600000001</v>
      </c>
      <c r="D40" s="9">
        <v>147945.45000000001</v>
      </c>
      <c r="E40" s="9">
        <f>D40-C40</f>
        <v>19058.104000000007</v>
      </c>
      <c r="F40" s="19"/>
    </row>
    <row r="41" spans="2:7" ht="10.95" customHeight="1" x14ac:dyDescent="0.2">
      <c r="B41" s="20" t="s">
        <v>38</v>
      </c>
      <c r="C41" s="17">
        <v>182.85</v>
      </c>
      <c r="D41" s="11"/>
      <c r="E41" s="11"/>
      <c r="F41" s="19"/>
    </row>
    <row r="42" spans="2:7" ht="10.95" customHeight="1" x14ac:dyDescent="0.2">
      <c r="B42" s="5" t="s">
        <v>39</v>
      </c>
      <c r="C42" s="21">
        <v>286</v>
      </c>
      <c r="D42" s="5"/>
      <c r="E42" s="5"/>
      <c r="F42" s="19"/>
    </row>
    <row r="43" spans="2:7" ht="10.95" customHeight="1" x14ac:dyDescent="0.2">
      <c r="B43" s="5" t="s">
        <v>40</v>
      </c>
      <c r="C43" s="9">
        <v>37108.81</v>
      </c>
      <c r="D43" s="11"/>
      <c r="E43" s="5"/>
      <c r="F43" s="19"/>
    </row>
    <row r="44" spans="2:7" ht="10.95" customHeight="1" x14ac:dyDescent="0.2">
      <c r="B44" s="20" t="s">
        <v>41</v>
      </c>
      <c r="C44" s="11"/>
      <c r="D44" s="11"/>
      <c r="E44" s="11"/>
      <c r="F44" s="19"/>
    </row>
    <row r="45" spans="2:7" ht="10.95" customHeight="1" x14ac:dyDescent="0.2">
      <c r="B45" s="20" t="s">
        <v>42</v>
      </c>
      <c r="C45" s="9">
        <v>2208.5100000000002</v>
      </c>
      <c r="D45" s="11"/>
      <c r="E45" s="11"/>
      <c r="F45" s="19"/>
    </row>
    <row r="46" spans="2:7" ht="10.95" customHeight="1" x14ac:dyDescent="0.2">
      <c r="B46" s="20" t="s">
        <v>43</v>
      </c>
      <c r="C46" s="11"/>
      <c r="D46" s="11"/>
      <c r="E46" s="11"/>
      <c r="F46" s="19"/>
    </row>
    <row r="47" spans="2:7" ht="33" customHeight="1" x14ac:dyDescent="0.2">
      <c r="B47" s="20" t="s">
        <v>44</v>
      </c>
      <c r="C47" s="11"/>
      <c r="D47" s="11"/>
      <c r="E47" s="11"/>
      <c r="F47" s="19"/>
    </row>
    <row r="48" spans="2:7" ht="22.05" customHeight="1" x14ac:dyDescent="0.2">
      <c r="B48" s="20" t="s">
        <v>45</v>
      </c>
      <c r="C48" s="9">
        <v>18064</v>
      </c>
      <c r="D48" s="11"/>
      <c r="E48" s="11"/>
      <c r="F48" s="19"/>
    </row>
    <row r="49" spans="2:13" ht="10.95" customHeight="1" x14ac:dyDescent="0.2">
      <c r="B49" s="20" t="s">
        <v>46</v>
      </c>
      <c r="C49" s="9">
        <v>2721</v>
      </c>
      <c r="D49" s="11"/>
      <c r="E49" s="11"/>
      <c r="F49" s="19"/>
    </row>
    <row r="50" spans="2:13" ht="10.95" customHeight="1" x14ac:dyDescent="0.2">
      <c r="B50" s="20" t="s">
        <v>47</v>
      </c>
      <c r="C50" s="11"/>
      <c r="D50" s="11"/>
      <c r="E50" s="11"/>
      <c r="F50" s="19"/>
    </row>
    <row r="51" spans="2:13" ht="10.95" customHeight="1" x14ac:dyDescent="0.2">
      <c r="B51" s="22" t="s">
        <v>48</v>
      </c>
      <c r="C51" s="23">
        <v>41424.726000000002</v>
      </c>
      <c r="D51" s="5"/>
      <c r="E51" s="5"/>
      <c r="F51" s="19"/>
      <c r="K51" s="36"/>
    </row>
    <row r="52" spans="2:13" ht="33" customHeight="1" x14ac:dyDescent="0.2">
      <c r="B52" s="24" t="s">
        <v>49</v>
      </c>
      <c r="C52" s="25">
        <f>475.47+24995.7</f>
        <v>25471.170000000002</v>
      </c>
      <c r="D52" s="11"/>
      <c r="E52" s="11"/>
      <c r="M52" s="36"/>
    </row>
    <row r="53" spans="2:13" ht="10.95" customHeight="1" x14ac:dyDescent="0.2">
      <c r="B53" s="24" t="s">
        <v>50</v>
      </c>
      <c r="C53" s="9">
        <v>1420.28</v>
      </c>
      <c r="D53" s="11"/>
      <c r="E53" s="11"/>
    </row>
    <row r="55" spans="2:13" ht="11.4" customHeight="1" x14ac:dyDescent="0.25">
      <c r="B55" s="44" t="s">
        <v>60</v>
      </c>
      <c r="C55" s="44"/>
      <c r="D55" s="44"/>
      <c r="E55" s="44"/>
      <c r="F55" s="44"/>
      <c r="G55" s="44"/>
    </row>
    <row r="56" spans="2:13" ht="11.4" customHeight="1" x14ac:dyDescent="0.2">
      <c r="B56" s="37"/>
      <c r="C56" s="38" t="s">
        <v>61</v>
      </c>
      <c r="D56" s="38" t="s">
        <v>62</v>
      </c>
      <c r="E56" s="38" t="s">
        <v>63</v>
      </c>
    </row>
    <row r="57" spans="2:13" ht="11.4" customHeight="1" x14ac:dyDescent="0.2">
      <c r="B57" s="39" t="s">
        <v>64</v>
      </c>
      <c r="C57" s="40">
        <v>0</v>
      </c>
      <c r="D57" s="40">
        <v>0</v>
      </c>
      <c r="E57" s="54">
        <v>308</v>
      </c>
    </row>
    <row r="58" spans="2:13" ht="11.4" customHeight="1" x14ac:dyDescent="0.2">
      <c r="B58" s="39" t="s">
        <v>65</v>
      </c>
      <c r="C58" s="40">
        <v>880</v>
      </c>
      <c r="D58" s="40">
        <v>880</v>
      </c>
      <c r="E58" s="55"/>
    </row>
    <row r="60" spans="2:13" ht="11.4" customHeight="1" x14ac:dyDescent="0.25">
      <c r="B60" s="45" t="s">
        <v>58</v>
      </c>
      <c r="C60" s="45"/>
      <c r="D60" s="45"/>
      <c r="E60" s="45"/>
      <c r="F60" s="45"/>
    </row>
    <row r="61" spans="2:13" ht="11.4" customHeight="1" x14ac:dyDescent="0.2">
      <c r="B61" s="46" t="s">
        <v>59</v>
      </c>
      <c r="C61" s="48">
        <v>-10502.88</v>
      </c>
      <c r="D61" s="49"/>
      <c r="E61" s="50"/>
    </row>
    <row r="62" spans="2:13" ht="11.4" customHeight="1" x14ac:dyDescent="0.2">
      <c r="B62" s="47"/>
      <c r="C62" s="51"/>
      <c r="D62" s="52"/>
      <c r="E62" s="53"/>
    </row>
    <row r="64" spans="2:13" ht="13.05" customHeight="1" x14ac:dyDescent="0.25">
      <c r="B64" s="43" t="s">
        <v>51</v>
      </c>
      <c r="C64" s="43"/>
      <c r="D64" s="43"/>
      <c r="E64" s="43"/>
      <c r="F64" s="43"/>
      <c r="G64" s="43"/>
    </row>
    <row r="65" spans="2:4" ht="10.95" customHeight="1" x14ac:dyDescent="0.2">
      <c r="B65" s="5" t="s">
        <v>57</v>
      </c>
      <c r="C65" s="11"/>
    </row>
    <row r="66" spans="2:4" ht="10.95" customHeight="1" x14ac:dyDescent="0.2">
      <c r="B66" s="5" t="s">
        <v>52</v>
      </c>
      <c r="C66" s="17">
        <v>-413.96</v>
      </c>
    </row>
    <row r="67" spans="2:4" ht="10.95" customHeight="1" x14ac:dyDescent="0.2">
      <c r="B67" s="5" t="s">
        <v>53</v>
      </c>
      <c r="C67" s="11"/>
    </row>
    <row r="68" spans="2:4" ht="10.95" customHeight="1" x14ac:dyDescent="0.2">
      <c r="B68" s="5" t="s">
        <v>54</v>
      </c>
      <c r="C68" s="17">
        <v>-413.96</v>
      </c>
    </row>
    <row r="69" spans="2:4" s="1" customFormat="1" ht="28.05" customHeight="1" x14ac:dyDescent="0.2"/>
    <row r="70" spans="2:4" ht="12" customHeight="1" x14ac:dyDescent="0.25">
      <c r="B70" s="26" t="s">
        <v>55</v>
      </c>
      <c r="C70" s="27"/>
      <c r="D70" s="28" t="s">
        <v>56</v>
      </c>
    </row>
  </sheetData>
  <mergeCells count="10">
    <mergeCell ref="B2:G2"/>
    <mergeCell ref="B11:G11"/>
    <mergeCell ref="B24:G24"/>
    <mergeCell ref="B38:G38"/>
    <mergeCell ref="B64:G64"/>
    <mergeCell ref="B55:G55"/>
    <mergeCell ref="B60:F60"/>
    <mergeCell ref="B61:B62"/>
    <mergeCell ref="C61:E62"/>
    <mergeCell ref="E57:E5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2016-03-31T08:35:09Z</dcterms:modified>
</cp:coreProperties>
</file>