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<sst xmlns="http://schemas.openxmlformats.org/spreadsheetml/2006/main" count="80" uniqueCount="68">
  <si>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Механизаторов, 100 1а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</si>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</sst>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9" workbookViewId="0">
      <selection activeCell="P54" sqref="P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</cols>
  <sheetData>
    <row r="2" spans="1:21" ht="16.05" customHeight="1" x14ac:dyDescent="0.3">
      <c r="B2" s="46" t="s">
        <v>0</v>
      </c>
      <c r="C2" s="46"/>
      <c r="D2" s="46"/>
      <c r="E2" s="46"/>
      <c r="F2" s="46"/>
      <c r="G2" s="46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781.7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0.95" customHeight="1" x14ac:dyDescent="0.2">
      <c r="B14" s="5" t="s">
        <v>15</v>
      </c>
      <c r="C14" s="9">
        <v>25996.32</v>
      </c>
      <c r="D14" s="9">
        <v>51986.85</v>
      </c>
      <c r="E14" s="9">
        <v>25990.53</v>
      </c>
      <c r="L14" s="31"/>
      <c r="M14" s="32"/>
      <c r="N14" s="32"/>
      <c r="O14" s="32"/>
      <c r="P14" s="31"/>
      <c r="Q14" s="32"/>
      <c r="R14" s="32"/>
      <c r="S14" s="32"/>
      <c r="T14" s="30"/>
      <c r="U14" s="30"/>
    </row>
    <row r="15" spans="1:21" ht="10.95" customHeight="1" x14ac:dyDescent="0.2">
      <c r="B15" s="5" t="s">
        <v>16</v>
      </c>
      <c r="C15" s="9">
        <v>7760.61</v>
      </c>
      <c r="D15" s="10"/>
      <c r="E15" s="9">
        <v>-7760.61</v>
      </c>
      <c r="L15" s="31"/>
      <c r="M15" s="32"/>
      <c r="N15" s="33"/>
      <c r="O15" s="32"/>
      <c r="P15" s="31"/>
      <c r="Q15" s="32"/>
      <c r="R15" s="33"/>
      <c r="S15" s="32"/>
      <c r="T15" s="30"/>
      <c r="U15" s="30"/>
    </row>
    <row r="16" spans="1:21" ht="10.95" customHeight="1" x14ac:dyDescent="0.2">
      <c r="B16" s="5" t="s">
        <v>17</v>
      </c>
      <c r="C16" s="11">
        <v>23035</v>
      </c>
      <c r="D16" s="9">
        <v>23001.16</v>
      </c>
      <c r="E16" s="12">
        <v>-33.840000000000003</v>
      </c>
      <c r="L16" s="31"/>
      <c r="M16" s="34"/>
      <c r="N16" s="32"/>
      <c r="O16" s="35"/>
      <c r="P16" s="31"/>
      <c r="Q16" s="34"/>
      <c r="R16" s="32"/>
      <c r="S16" s="32"/>
      <c r="T16" s="30"/>
      <c r="U16" s="30"/>
    </row>
    <row r="17" spans="2:21" ht="10.95" customHeight="1" x14ac:dyDescent="0.2">
      <c r="B17" s="5" t="s">
        <v>18</v>
      </c>
      <c r="C17" s="9">
        <v>134830.24</v>
      </c>
      <c r="D17" s="9">
        <v>71191.64</v>
      </c>
      <c r="E17" s="13">
        <v>-63638.6</v>
      </c>
      <c r="L17" s="31"/>
      <c r="M17" s="32"/>
      <c r="N17" s="32"/>
      <c r="O17" s="36"/>
      <c r="P17" s="31"/>
      <c r="Q17" s="32"/>
      <c r="R17" s="32"/>
      <c r="S17" s="32"/>
      <c r="T17" s="30"/>
      <c r="U17" s="30"/>
    </row>
    <row r="18" spans="2:21" ht="10.95" customHeight="1" x14ac:dyDescent="0.2">
      <c r="B18" s="5" t="s">
        <v>19</v>
      </c>
      <c r="C18" s="10"/>
      <c r="D18" s="9">
        <v>31982.35</v>
      </c>
      <c r="E18" s="9">
        <v>31982.35</v>
      </c>
      <c r="L18" s="31"/>
      <c r="M18" s="33"/>
      <c r="N18" s="32"/>
      <c r="O18" s="32"/>
      <c r="P18" s="31"/>
      <c r="Q18" s="33"/>
      <c r="R18" s="32"/>
      <c r="S18" s="32"/>
      <c r="T18" s="37"/>
      <c r="U18" s="30"/>
    </row>
    <row r="19" spans="2:21" ht="10.95" customHeight="1" x14ac:dyDescent="0.2">
      <c r="B19" s="5" t="s">
        <v>20</v>
      </c>
      <c r="C19" s="9">
        <v>60087.98</v>
      </c>
      <c r="D19" s="9">
        <v>71939.039999999994</v>
      </c>
      <c r="E19" s="9">
        <v>11851.06</v>
      </c>
      <c r="L19" s="31"/>
      <c r="M19" s="32"/>
      <c r="N19" s="32"/>
      <c r="O19" s="32"/>
      <c r="P19" s="31"/>
      <c r="Q19" s="32"/>
      <c r="R19" s="32"/>
      <c r="S19" s="32"/>
      <c r="T19" s="30"/>
      <c r="U19" s="30"/>
    </row>
    <row r="20" spans="2:21" ht="10.95" customHeight="1" x14ac:dyDescent="0.2">
      <c r="B20" s="5" t="s">
        <v>21</v>
      </c>
      <c r="C20" s="9">
        <v>264703.63</v>
      </c>
      <c r="D20" s="9">
        <v>266102.28999999998</v>
      </c>
      <c r="E20" s="9">
        <v>1398.66</v>
      </c>
      <c r="L20" s="31"/>
      <c r="M20" s="32"/>
      <c r="N20" s="32"/>
      <c r="O20" s="32"/>
      <c r="P20" s="31"/>
      <c r="Q20" s="32"/>
      <c r="R20" s="32"/>
      <c r="S20" s="32"/>
      <c r="T20" s="30"/>
      <c r="U20" s="30"/>
    </row>
    <row r="21" spans="2:21" ht="10.95" customHeight="1" x14ac:dyDescent="0.2">
      <c r="B21" s="5" t="s">
        <v>22</v>
      </c>
      <c r="C21" s="9">
        <v>10865.17</v>
      </c>
      <c r="D21" s="10"/>
      <c r="E21" s="9">
        <v>-10865.17</v>
      </c>
      <c r="L21" s="31"/>
      <c r="M21" s="32"/>
      <c r="N21" s="33"/>
      <c r="O21" s="32"/>
      <c r="P21" s="31"/>
      <c r="Q21" s="32"/>
      <c r="R21" s="33"/>
      <c r="S21" s="32"/>
      <c r="T21" s="30"/>
      <c r="U21" s="30"/>
    </row>
    <row r="22" spans="2:21" ht="10.95" customHeight="1" x14ac:dyDescent="0.2">
      <c r="B22" s="5" t="s">
        <v>23</v>
      </c>
      <c r="C22" s="13">
        <v>36823.9</v>
      </c>
      <c r="D22" s="9">
        <v>50754.69</v>
      </c>
      <c r="E22" s="9">
        <v>13930.79</v>
      </c>
      <c r="L22" s="31"/>
      <c r="M22" s="36"/>
      <c r="N22" s="32"/>
      <c r="O22" s="32"/>
      <c r="P22" s="31"/>
      <c r="Q22" s="36"/>
      <c r="R22" s="32"/>
      <c r="S22" s="32"/>
      <c r="T22" s="30"/>
      <c r="U22" s="30"/>
    </row>
    <row r="23" spans="2:21" ht="10.95" customHeight="1" x14ac:dyDescent="0.2">
      <c r="B23" s="5" t="s">
        <v>24</v>
      </c>
      <c r="C23" s="9">
        <v>128280.36</v>
      </c>
      <c r="D23" s="9">
        <v>109492.47</v>
      </c>
      <c r="E23" s="9">
        <v>-18787.89</v>
      </c>
      <c r="L23" s="31"/>
      <c r="M23" s="32"/>
      <c r="N23" s="32"/>
      <c r="O23" s="32"/>
      <c r="P23" s="31"/>
      <c r="Q23" s="32"/>
      <c r="R23" s="32"/>
      <c r="S23" s="32"/>
      <c r="T23" s="30"/>
      <c r="U23" s="30"/>
    </row>
    <row r="24" spans="2:21" ht="10.95" customHeight="1" x14ac:dyDescent="0.2">
      <c r="B24" s="14" t="s">
        <v>25</v>
      </c>
      <c r="C24" s="15">
        <v>692383.21</v>
      </c>
      <c r="D24" s="15">
        <v>676450.49</v>
      </c>
      <c r="E24" s="15">
        <v>-15932.72</v>
      </c>
      <c r="L24" s="38"/>
      <c r="M24" s="39"/>
      <c r="N24" s="39"/>
      <c r="O24" s="39"/>
      <c r="P24" s="38"/>
      <c r="Q24" s="39"/>
      <c r="R24" s="39"/>
      <c r="S24" s="39"/>
      <c r="T24" s="30"/>
      <c r="U24" s="30"/>
    </row>
    <row r="25" spans="2:21" ht="11.4" customHeight="1" x14ac:dyDescent="0.2"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21" ht="25.95" customHeight="1" x14ac:dyDescent="0.25">
      <c r="B26" s="47" t="s">
        <v>26</v>
      </c>
      <c r="C26" s="47"/>
      <c r="D26" s="47"/>
      <c r="E26" s="47"/>
      <c r="F26" s="47"/>
      <c r="G26" s="47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1" ht="12" customHeight="1" x14ac:dyDescent="0.25">
      <c r="B29" s="16" t="s">
        <v>31</v>
      </c>
      <c r="C29" s="17">
        <v>152629.32</v>
      </c>
      <c r="D29" s="17">
        <v>887748.62</v>
      </c>
      <c r="E29" s="17">
        <f>SUM(E30:E40)</f>
        <v>910439.77</v>
      </c>
      <c r="F29" s="18">
        <f>SUM(F30:F40)</f>
        <v>129938.17000000001</v>
      </c>
      <c r="G29" s="40">
        <f>E29/D29</f>
        <v>1.0255603326085712</v>
      </c>
    </row>
    <row r="30" spans="2:21" ht="10.95" customHeight="1" x14ac:dyDescent="0.2">
      <c r="B30" s="19" t="s">
        <v>32</v>
      </c>
      <c r="C30" s="9">
        <v>4422.38</v>
      </c>
      <c r="D30" s="9">
        <v>25900.06</v>
      </c>
      <c r="E30" s="13">
        <v>25920.9</v>
      </c>
      <c r="F30" s="9">
        <f>C30+D30-E30</f>
        <v>4401.5400000000009</v>
      </c>
      <c r="G30" s="10"/>
    </row>
    <row r="31" spans="2:21" ht="10.95" customHeight="1" x14ac:dyDescent="0.2">
      <c r="B31" s="19" t="s">
        <v>33</v>
      </c>
      <c r="C31" s="9">
        <v>29606.74</v>
      </c>
      <c r="D31" s="9">
        <v>185398.07</v>
      </c>
      <c r="E31" s="9">
        <v>190855.15</v>
      </c>
      <c r="F31" s="9">
        <f t="shared" ref="F31:F40" si="0">C31+D31-E31</f>
        <v>24149.660000000003</v>
      </c>
      <c r="G31" s="10"/>
    </row>
    <row r="32" spans="2:21" ht="10.95" customHeight="1" x14ac:dyDescent="0.2">
      <c r="B32" s="19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9934.2800000000007</v>
      </c>
      <c r="D33" s="9">
        <v>51986.85</v>
      </c>
      <c r="E33" s="9">
        <v>54439.88</v>
      </c>
      <c r="F33" s="9">
        <f t="shared" si="0"/>
        <v>7481.25</v>
      </c>
      <c r="G33" s="5"/>
    </row>
    <row r="34" spans="2:7" ht="10.95" customHeight="1" x14ac:dyDescent="0.2">
      <c r="B34" s="5" t="s">
        <v>17</v>
      </c>
      <c r="C34" s="9">
        <v>9567.8799999999992</v>
      </c>
      <c r="D34" s="9">
        <v>23001.16</v>
      </c>
      <c r="E34" s="13">
        <v>24550.73</v>
      </c>
      <c r="F34" s="9">
        <f t="shared" si="0"/>
        <v>8018.3100000000013</v>
      </c>
      <c r="G34" s="5"/>
    </row>
    <row r="35" spans="2:7" ht="10.95" customHeight="1" x14ac:dyDescent="0.2">
      <c r="B35" s="5" t="s">
        <v>18</v>
      </c>
      <c r="C35" s="9">
        <v>13750.99</v>
      </c>
      <c r="D35" s="9">
        <v>71191.64</v>
      </c>
      <c r="E35" s="9">
        <v>73498.490000000005</v>
      </c>
      <c r="F35" s="9">
        <f t="shared" si="0"/>
        <v>11444.14</v>
      </c>
      <c r="G35" s="5"/>
    </row>
    <row r="36" spans="2:7" ht="10.95" customHeight="1" x14ac:dyDescent="0.2">
      <c r="B36" s="5" t="s">
        <v>19</v>
      </c>
      <c r="C36" s="9">
        <v>6620.53</v>
      </c>
      <c r="D36" s="9">
        <v>31982.35</v>
      </c>
      <c r="E36" s="9">
        <v>33603.03</v>
      </c>
      <c r="F36" s="9">
        <f t="shared" si="0"/>
        <v>4999.8499999999985</v>
      </c>
      <c r="G36" s="5"/>
    </row>
    <row r="37" spans="2:7" ht="10.95" customHeight="1" x14ac:dyDescent="0.2">
      <c r="B37" s="5" t="s">
        <v>20</v>
      </c>
      <c r="C37" s="9">
        <v>11765.49</v>
      </c>
      <c r="D37" s="9">
        <v>71939.039999999994</v>
      </c>
      <c r="E37" s="9">
        <v>76160.179999999993</v>
      </c>
      <c r="F37" s="9">
        <f t="shared" si="0"/>
        <v>7544.3500000000058</v>
      </c>
      <c r="G37" s="5"/>
    </row>
    <row r="38" spans="2:7" ht="10.95" customHeight="1" x14ac:dyDescent="0.2">
      <c r="B38" s="5" t="s">
        <v>21</v>
      </c>
      <c r="C38" s="9">
        <v>40952.22</v>
      </c>
      <c r="D38" s="9">
        <v>266102.28999999998</v>
      </c>
      <c r="E38" s="9">
        <v>262705.43</v>
      </c>
      <c r="F38" s="9">
        <f t="shared" si="0"/>
        <v>44349.080000000016</v>
      </c>
      <c r="G38" s="5"/>
    </row>
    <row r="39" spans="2:7" ht="10.95" customHeight="1" x14ac:dyDescent="0.2">
      <c r="B39" s="5" t="s">
        <v>23</v>
      </c>
      <c r="C39" s="9">
        <v>8472.85</v>
      </c>
      <c r="D39" s="9">
        <v>50754.69</v>
      </c>
      <c r="E39" s="9">
        <v>52040.79</v>
      </c>
      <c r="F39" s="9">
        <f t="shared" si="0"/>
        <v>7186.75</v>
      </c>
      <c r="G39" s="5"/>
    </row>
    <row r="40" spans="2:7" ht="10.95" customHeight="1" x14ac:dyDescent="0.2">
      <c r="B40" s="5" t="s">
        <v>24</v>
      </c>
      <c r="C40" s="9">
        <v>17535.96</v>
      </c>
      <c r="D40" s="9">
        <v>109492.47</v>
      </c>
      <c r="E40" s="9">
        <v>116665.19</v>
      </c>
      <c r="F40" s="9">
        <f t="shared" si="0"/>
        <v>10363.239999999991</v>
      </c>
      <c r="G40" s="5"/>
    </row>
    <row r="42" spans="2:7" ht="13.05" customHeight="1" x14ac:dyDescent="0.25">
      <c r="B42" s="48" t="s">
        <v>35</v>
      </c>
      <c r="C42" s="48"/>
      <c r="D42" s="48"/>
      <c r="E42" s="48"/>
      <c r="F42" s="48"/>
      <c r="G42" s="48"/>
    </row>
    <row r="43" spans="2:7" ht="12" customHeight="1" x14ac:dyDescent="0.25">
      <c r="B43" s="16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253652.9596</v>
      </c>
      <c r="D44" s="9">
        <v>185398.07</v>
      </c>
      <c r="E44" s="29">
        <f>D44-C44</f>
        <v>-68254.889599999995</v>
      </c>
      <c r="F44" s="21"/>
    </row>
    <row r="45" spans="2:7" ht="10.95" customHeight="1" x14ac:dyDescent="0.2">
      <c r="B45" s="22" t="s">
        <v>40</v>
      </c>
      <c r="C45" s="9">
        <v>86385.88</v>
      </c>
      <c r="D45" s="10"/>
      <c r="E45" s="10"/>
      <c r="F45" s="21"/>
    </row>
    <row r="46" spans="2:7" ht="10.95" customHeight="1" x14ac:dyDescent="0.2">
      <c r="B46" s="5" t="s">
        <v>41</v>
      </c>
      <c r="C46" s="9">
        <v>14386.53</v>
      </c>
      <c r="D46" s="5"/>
      <c r="E46" s="5"/>
      <c r="F46" s="21"/>
    </row>
    <row r="47" spans="2:7" ht="10.95" customHeight="1" x14ac:dyDescent="0.2">
      <c r="B47" s="5" t="s">
        <v>42</v>
      </c>
      <c r="C47" s="9">
        <v>28676.02</v>
      </c>
      <c r="D47" s="10"/>
      <c r="E47" s="5"/>
      <c r="F47" s="21"/>
    </row>
    <row r="48" spans="2:7" ht="10.95" customHeight="1" x14ac:dyDescent="0.2">
      <c r="B48" s="22" t="s">
        <v>43</v>
      </c>
      <c r="C48" s="10"/>
      <c r="D48" s="10"/>
      <c r="E48" s="10"/>
      <c r="F48" s="21"/>
    </row>
    <row r="49" spans="2:11" ht="10.95" customHeight="1" x14ac:dyDescent="0.2">
      <c r="B49" s="22" t="s">
        <v>44</v>
      </c>
      <c r="C49" s="9">
        <v>3658.32</v>
      </c>
      <c r="D49" s="10"/>
      <c r="E49" s="10"/>
      <c r="F49" s="21"/>
    </row>
    <row r="50" spans="2:11" ht="10.95" customHeight="1" x14ac:dyDescent="0.2">
      <c r="B50" s="22" t="s">
        <v>45</v>
      </c>
      <c r="C50" s="10"/>
      <c r="D50" s="10"/>
      <c r="E50" s="10"/>
      <c r="F50" s="21"/>
    </row>
    <row r="51" spans="2:11" ht="33" customHeight="1" x14ac:dyDescent="0.2">
      <c r="B51" s="22" t="s">
        <v>46</v>
      </c>
      <c r="C51" s="10"/>
      <c r="D51" s="10"/>
      <c r="E51" s="10"/>
      <c r="F51" s="21"/>
    </row>
    <row r="52" spans="2:11" ht="22.05" customHeight="1" x14ac:dyDescent="0.2">
      <c r="B52" s="22" t="s">
        <v>47</v>
      </c>
      <c r="C52" s="9">
        <v>21497</v>
      </c>
      <c r="D52" s="10"/>
      <c r="E52" s="10"/>
      <c r="F52" s="21"/>
    </row>
    <row r="53" spans="2:11" ht="10.95" customHeight="1" x14ac:dyDescent="0.2">
      <c r="B53" s="22" t="s">
        <v>48</v>
      </c>
      <c r="C53" s="10"/>
      <c r="D53" s="10"/>
      <c r="E53" s="10"/>
      <c r="F53" s="21"/>
    </row>
    <row r="54" spans="2:11" ht="10.95" customHeight="1" x14ac:dyDescent="0.2">
      <c r="B54" s="22" t="s">
        <v>49</v>
      </c>
      <c r="C54" s="10"/>
      <c r="D54" s="10"/>
      <c r="E54" s="10"/>
      <c r="F54" s="21"/>
    </row>
    <row r="55" spans="2:11" ht="10.95" customHeight="1" x14ac:dyDescent="0.2">
      <c r="B55" s="23" t="s">
        <v>50</v>
      </c>
      <c r="C55" s="9">
        <v>51911.459600000002</v>
      </c>
      <c r="D55" s="5"/>
      <c r="E55" s="5"/>
      <c r="F55" s="21"/>
      <c r="I55" s="41"/>
    </row>
    <row r="56" spans="2:11" ht="33" customHeight="1" x14ac:dyDescent="0.2">
      <c r="B56" s="24" t="s">
        <v>51</v>
      </c>
      <c r="C56" s="25">
        <f>940.09+43671.46</f>
        <v>44611.549999999996</v>
      </c>
      <c r="D56" s="10"/>
      <c r="E56" s="10"/>
      <c r="K56" s="41"/>
    </row>
    <row r="57" spans="2:11" ht="10.95" customHeight="1" x14ac:dyDescent="0.2">
      <c r="B57" s="24" t="s">
        <v>52</v>
      </c>
      <c r="C57" s="9">
        <v>2526.1999999999998</v>
      </c>
      <c r="D57" s="10"/>
      <c r="E57" s="10"/>
    </row>
    <row r="58" spans="2:11" ht="11.4" customHeight="1" x14ac:dyDescent="0.25">
      <c r="B58" s="49" t="s">
        <v>62</v>
      </c>
      <c r="C58" s="49"/>
      <c r="D58" s="49"/>
      <c r="E58" s="49"/>
      <c r="F58" s="49"/>
      <c r="G58" s="49"/>
    </row>
    <row r="59" spans="2:11" ht="11.4" customHeight="1" x14ac:dyDescent="0.2">
      <c r="B59" s="42"/>
      <c r="C59" s="43" t="s">
        <v>63</v>
      </c>
      <c r="D59" s="43" t="s">
        <v>64</v>
      </c>
      <c r="E59" s="43" t="s">
        <v>65</v>
      </c>
    </row>
    <row r="60" spans="2:11" ht="11.4" customHeight="1" x14ac:dyDescent="0.2">
      <c r="B60" s="44" t="s">
        <v>66</v>
      </c>
      <c r="C60" s="45">
        <v>0</v>
      </c>
      <c r="D60" s="45">
        <v>0</v>
      </c>
      <c r="E60" s="45">
        <v>0</v>
      </c>
    </row>
    <row r="61" spans="2:11" ht="11.4" customHeight="1" x14ac:dyDescent="0.2">
      <c r="B61" s="44" t="s">
        <v>67</v>
      </c>
      <c r="C61" s="45">
        <v>0</v>
      </c>
      <c r="D61" s="45">
        <v>0</v>
      </c>
      <c r="E61" s="45">
        <v>0</v>
      </c>
    </row>
    <row r="63" spans="2:11" ht="11.4" customHeight="1" x14ac:dyDescent="0.25">
      <c r="B63" s="50" t="s">
        <v>60</v>
      </c>
      <c r="C63" s="50"/>
      <c r="D63" s="50"/>
      <c r="E63" s="50"/>
      <c r="F63" s="50"/>
    </row>
    <row r="64" spans="2:11" ht="11.4" customHeight="1" x14ac:dyDescent="0.2">
      <c r="B64" s="51" t="s">
        <v>61</v>
      </c>
      <c r="C64" s="53">
        <v>-93125.09</v>
      </c>
      <c r="D64" s="54"/>
      <c r="E64" s="55"/>
    </row>
    <row r="65" spans="2:7" ht="11.4" customHeight="1" x14ac:dyDescent="0.2">
      <c r="B65" s="52"/>
      <c r="C65" s="56"/>
      <c r="D65" s="57"/>
      <c r="E65" s="58"/>
    </row>
    <row r="68" spans="2:7" ht="13.05" customHeight="1" x14ac:dyDescent="0.25">
      <c r="B68" s="48" t="s">
        <v>53</v>
      </c>
      <c r="C68" s="48"/>
      <c r="D68" s="48"/>
      <c r="E68" s="48"/>
      <c r="F68" s="48"/>
      <c r="G68" s="48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9">
    <mergeCell ref="B2:G2"/>
    <mergeCell ref="B11:G11"/>
    <mergeCell ref="B26:G26"/>
    <mergeCell ref="B42:G42"/>
    <mergeCell ref="B68:G68"/>
    <mergeCell ref="B58:G58"/>
    <mergeCell ref="B63:F63"/>
    <mergeCell ref="B64:B65"/>
    <mergeCell ref="C64:E65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2016-03-31T08:02:54Z</dcterms:modified>
</cp:coreProperties>
</file>