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  <c r="C53" i="1" l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<sst xmlns="http://schemas.openxmlformats.org/spreadsheetml/2006/main" count="81" uniqueCount="69">
  <si>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Бахчиванджи, 14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</si>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</sst>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46" workbookViewId="0">
      <selection activeCell="J62" sqref="J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2.42578125" customWidth="1"/>
    <col min="13" max="13" width="13.85546875" customWidth="1"/>
    <col min="14" max="14" width="14.42578125" customWidth="1"/>
    <col min="16" max="16" width="12.140625" customWidth="1"/>
    <col min="17" max="17" width="12.5703125" customWidth="1"/>
    <col min="18" max="18" width="10.710937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3777.5</v>
      </c>
    </row>
    <row r="7" spans="1:20" ht="10.95" customHeight="1" x14ac:dyDescent="0.2">
      <c r="A7" s="4"/>
      <c r="B7" s="5" t="s">
        <v>6</v>
      </c>
      <c r="C7" s="6" t="s">
        <v>5</v>
      </c>
      <c r="D7" s="7">
        <v>2534.5</v>
      </c>
    </row>
    <row r="8" spans="1:20" ht="10.95" customHeight="1" x14ac:dyDescent="0.2">
      <c r="A8" s="4"/>
      <c r="B8" s="5" t="s">
        <v>7</v>
      </c>
      <c r="C8" s="6" t="s">
        <v>8</v>
      </c>
      <c r="D8" s="8">
        <v>75</v>
      </c>
    </row>
    <row r="9" spans="1:20" ht="10.95" customHeight="1" x14ac:dyDescent="0.2">
      <c r="A9" s="4"/>
      <c r="B9" s="5" t="s">
        <v>9</v>
      </c>
      <c r="C9" s="6" t="s">
        <v>8</v>
      </c>
      <c r="D9" s="8">
        <v>25</v>
      </c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101464.6</v>
      </c>
      <c r="D14" s="11">
        <v>149868.51999999999</v>
      </c>
      <c r="E14" s="11">
        <v>48403.92</v>
      </c>
      <c r="L14" s="31"/>
      <c r="M14" s="32"/>
      <c r="N14" s="32"/>
      <c r="O14" s="30"/>
      <c r="P14" s="31"/>
      <c r="Q14" s="32"/>
      <c r="R14" s="32"/>
      <c r="S14" s="30"/>
      <c r="T14" s="30"/>
    </row>
    <row r="15" spans="1:20" ht="10.95" customHeight="1" x14ac:dyDescent="0.2">
      <c r="B15" s="5" t="s">
        <v>16</v>
      </c>
      <c r="C15" s="11">
        <v>38943.61</v>
      </c>
      <c r="D15" s="12"/>
      <c r="E15" s="11">
        <v>-38943.61</v>
      </c>
      <c r="L15" s="32"/>
      <c r="M15" s="33"/>
      <c r="N15" s="32"/>
      <c r="O15" s="30"/>
      <c r="P15" s="32"/>
      <c r="Q15" s="33"/>
      <c r="R15" s="32"/>
      <c r="S15" s="30"/>
      <c r="T15" s="30"/>
    </row>
    <row r="16" spans="1:20" ht="10.95" customHeight="1" x14ac:dyDescent="0.2">
      <c r="B16" s="5" t="s">
        <v>17</v>
      </c>
      <c r="C16" s="11">
        <v>11029.46</v>
      </c>
      <c r="D16" s="12"/>
      <c r="E16" s="11">
        <v>-11029.46</v>
      </c>
      <c r="L16" s="32"/>
      <c r="M16" s="33"/>
      <c r="N16" s="32"/>
      <c r="O16" s="30"/>
      <c r="P16" s="32"/>
      <c r="Q16" s="33"/>
      <c r="R16" s="32"/>
      <c r="S16" s="30"/>
      <c r="T16" s="30"/>
    </row>
    <row r="17" spans="2:20" ht="10.95" customHeight="1" x14ac:dyDescent="0.2">
      <c r="B17" s="5" t="s">
        <v>18</v>
      </c>
      <c r="C17" s="11">
        <v>98607.14</v>
      </c>
      <c r="D17" s="11">
        <v>97877.34</v>
      </c>
      <c r="E17" s="13">
        <v>-729.8</v>
      </c>
      <c r="L17" s="32"/>
      <c r="M17" s="32"/>
      <c r="N17" s="34"/>
      <c r="O17" s="30"/>
      <c r="P17" s="32"/>
      <c r="Q17" s="32"/>
      <c r="R17" s="32"/>
      <c r="S17" s="30"/>
      <c r="T17" s="30"/>
    </row>
    <row r="18" spans="2:20" ht="10.95" customHeight="1" x14ac:dyDescent="0.2">
      <c r="B18" s="5" t="s">
        <v>19</v>
      </c>
      <c r="C18" s="11">
        <v>248308.09</v>
      </c>
      <c r="D18" s="11">
        <v>198788.88</v>
      </c>
      <c r="E18" s="11">
        <v>-49519.21</v>
      </c>
      <c r="L18" s="32"/>
      <c r="M18" s="32"/>
      <c r="N18" s="32"/>
      <c r="O18" s="30"/>
      <c r="P18" s="32"/>
      <c r="Q18" s="32"/>
      <c r="R18" s="32"/>
      <c r="S18" s="30"/>
      <c r="T18" s="30"/>
    </row>
    <row r="19" spans="2:20" ht="10.95" customHeight="1" x14ac:dyDescent="0.2">
      <c r="B19" s="5" t="s">
        <v>20</v>
      </c>
      <c r="C19" s="12"/>
      <c r="D19" s="11">
        <v>78328.820000000007</v>
      </c>
      <c r="E19" s="11">
        <v>78328.820000000007</v>
      </c>
      <c r="L19" s="33"/>
      <c r="M19" s="32"/>
      <c r="N19" s="32"/>
      <c r="O19" s="30"/>
      <c r="P19" s="33"/>
      <c r="Q19" s="32"/>
      <c r="R19" s="32"/>
      <c r="S19" s="35"/>
      <c r="T19" s="30"/>
    </row>
    <row r="20" spans="2:20" ht="10.95" customHeight="1" x14ac:dyDescent="0.2">
      <c r="B20" s="5" t="s">
        <v>21</v>
      </c>
      <c r="C20" s="11">
        <v>89824.55</v>
      </c>
      <c r="D20" s="11">
        <v>165111.57</v>
      </c>
      <c r="E20" s="11">
        <v>75287.02</v>
      </c>
      <c r="L20" s="32"/>
      <c r="M20" s="32"/>
      <c r="N20" s="32"/>
      <c r="O20" s="30"/>
      <c r="P20" s="32"/>
      <c r="Q20" s="32"/>
      <c r="R20" s="32"/>
      <c r="S20" s="30"/>
      <c r="T20" s="30"/>
    </row>
    <row r="21" spans="2:20" ht="10.95" customHeight="1" x14ac:dyDescent="0.2">
      <c r="B21" s="5" t="s">
        <v>22</v>
      </c>
      <c r="C21" s="11">
        <v>2274426.71</v>
      </c>
      <c r="D21" s="11">
        <v>1333098.01</v>
      </c>
      <c r="E21" s="10">
        <v>-941328.7</v>
      </c>
      <c r="L21" s="32"/>
      <c r="M21" s="32"/>
      <c r="N21" s="31"/>
      <c r="O21" s="30"/>
      <c r="P21" s="32"/>
      <c r="Q21" s="32"/>
      <c r="R21" s="32"/>
      <c r="S21" s="30"/>
      <c r="T21" s="30"/>
    </row>
    <row r="22" spans="2:20" ht="10.95" customHeight="1" x14ac:dyDescent="0.2">
      <c r="B22" s="5" t="s">
        <v>23</v>
      </c>
      <c r="C22" s="11">
        <v>43929.52</v>
      </c>
      <c r="D22" s="12"/>
      <c r="E22" s="11">
        <v>-43929.52</v>
      </c>
      <c r="L22" s="32"/>
      <c r="M22" s="33"/>
      <c r="N22" s="32"/>
      <c r="O22" s="30"/>
      <c r="P22" s="32"/>
      <c r="Q22" s="33"/>
      <c r="R22" s="32"/>
      <c r="S22" s="30"/>
      <c r="T22" s="30"/>
    </row>
    <row r="23" spans="2:20" ht="10.95" customHeight="1" x14ac:dyDescent="0.2">
      <c r="B23" s="5" t="s">
        <v>24</v>
      </c>
      <c r="C23" s="11">
        <v>163120.13</v>
      </c>
      <c r="D23" s="11">
        <v>129655.61</v>
      </c>
      <c r="E23" s="11">
        <v>-33464.519999999997</v>
      </c>
      <c r="L23" s="32"/>
      <c r="M23" s="32"/>
      <c r="N23" s="32"/>
      <c r="O23" s="30"/>
      <c r="P23" s="32"/>
      <c r="Q23" s="32"/>
      <c r="R23" s="32"/>
      <c r="S23" s="30"/>
      <c r="T23" s="30"/>
    </row>
    <row r="24" spans="2:20" ht="10.95" customHeight="1" x14ac:dyDescent="0.2">
      <c r="B24" s="5" t="s">
        <v>25</v>
      </c>
      <c r="C24" s="11">
        <v>332404.77</v>
      </c>
      <c r="D24" s="11">
        <v>352793.33</v>
      </c>
      <c r="E24" s="11">
        <v>20388.560000000001</v>
      </c>
      <c r="L24" s="32"/>
      <c r="M24" s="32"/>
      <c r="N24" s="32"/>
      <c r="O24" s="30"/>
      <c r="P24" s="32"/>
      <c r="Q24" s="32"/>
      <c r="R24" s="32"/>
      <c r="S24" s="30"/>
      <c r="T24" s="30"/>
    </row>
    <row r="25" spans="2:20" ht="10.95" customHeight="1" x14ac:dyDescent="0.2">
      <c r="B25" s="14" t="s">
        <v>26</v>
      </c>
      <c r="C25" s="15">
        <v>3402058.58</v>
      </c>
      <c r="D25" s="15">
        <v>2505522.08</v>
      </c>
      <c r="E25" s="16">
        <v>-896536.5</v>
      </c>
      <c r="L25" s="36"/>
      <c r="M25" s="36"/>
      <c r="N25" s="37"/>
      <c r="O25" s="30"/>
      <c r="P25" s="36"/>
      <c r="Q25" s="36"/>
      <c r="R25" s="36"/>
      <c r="S25" s="30"/>
      <c r="T25" s="30"/>
    </row>
    <row r="26" spans="2:20" ht="11.4" customHeight="1" x14ac:dyDescent="0.2">
      <c r="L26" s="30"/>
      <c r="M26" s="30"/>
      <c r="N26" s="30"/>
      <c r="O26" s="30"/>
      <c r="P26" s="30"/>
      <c r="Q26" s="30"/>
      <c r="R26" s="30"/>
      <c r="S26" s="30"/>
      <c r="T26" s="30"/>
    </row>
    <row r="27" spans="2:20" ht="25.95" customHeight="1" x14ac:dyDescent="0.25">
      <c r="B27" s="45" t="s">
        <v>27</v>
      </c>
      <c r="C27" s="45"/>
      <c r="D27" s="45"/>
      <c r="E27" s="45"/>
      <c r="F27" s="45"/>
      <c r="G27" s="45"/>
      <c r="L27" s="30"/>
      <c r="M27" s="30"/>
      <c r="N27" s="30"/>
      <c r="O27" s="30"/>
      <c r="P27" s="30"/>
      <c r="Q27" s="30"/>
      <c r="R27" s="30"/>
      <c r="S27" s="30"/>
      <c r="T27" s="30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7" t="s">
        <v>32</v>
      </c>
      <c r="C30" s="18">
        <v>717710.51</v>
      </c>
      <c r="D30" s="18">
        <v>3444275.03</v>
      </c>
      <c r="E30" s="18">
        <f>SUM(E31:E41)</f>
        <v>3258557.25</v>
      </c>
      <c r="F30" s="18">
        <f>SUM(F31:F41)</f>
        <v>903428.29</v>
      </c>
      <c r="G30" s="38">
        <f>E30/D30</f>
        <v>0.94607928275692899</v>
      </c>
    </row>
    <row r="31" spans="2:20" ht="10.95" customHeight="1" x14ac:dyDescent="0.2">
      <c r="B31" s="19" t="s">
        <v>33</v>
      </c>
      <c r="C31" s="11">
        <v>-2373.7399999999998</v>
      </c>
      <c r="D31" s="11">
        <v>28000.560000000001</v>
      </c>
      <c r="E31" s="11">
        <v>23618.86</v>
      </c>
      <c r="F31" s="11">
        <f>C31+D31-E31</f>
        <v>2007.9599999999991</v>
      </c>
      <c r="G31" s="12"/>
    </row>
    <row r="32" spans="2:20" ht="10.95" customHeight="1" x14ac:dyDescent="0.2">
      <c r="B32" s="19" t="s">
        <v>34</v>
      </c>
      <c r="C32" s="11">
        <v>133612.15</v>
      </c>
      <c r="D32" s="11">
        <v>897285.67</v>
      </c>
      <c r="E32" s="10">
        <v>830472.6</v>
      </c>
      <c r="F32" s="11">
        <f t="shared" ref="F32:F41" si="0">C32+D32-E32</f>
        <v>200425.22000000009</v>
      </c>
      <c r="G32" s="12"/>
    </row>
    <row r="33" spans="2:7" ht="10.95" customHeight="1" x14ac:dyDescent="0.2">
      <c r="B33" s="19" t="s">
        <v>35</v>
      </c>
      <c r="C33" s="11">
        <v>38175.58</v>
      </c>
      <c r="D33" s="11">
        <v>13466.72</v>
      </c>
      <c r="E33" s="11">
        <v>32289.01</v>
      </c>
      <c r="F33" s="11">
        <f t="shared" si="0"/>
        <v>19353.290000000005</v>
      </c>
      <c r="G33" s="12"/>
    </row>
    <row r="34" spans="2:7" ht="10.95" customHeight="1" x14ac:dyDescent="0.2">
      <c r="B34" s="5" t="s">
        <v>15</v>
      </c>
      <c r="C34" s="11">
        <v>45348.78</v>
      </c>
      <c r="D34" s="11">
        <v>149868.51999999999</v>
      </c>
      <c r="E34" s="11">
        <v>143262.35999999999</v>
      </c>
      <c r="F34" s="11">
        <f t="shared" si="0"/>
        <v>51954.94</v>
      </c>
      <c r="G34" s="5"/>
    </row>
    <row r="35" spans="2:7" ht="10.95" customHeight="1" x14ac:dyDescent="0.2">
      <c r="B35" s="5" t="s">
        <v>18</v>
      </c>
      <c r="C35" s="11">
        <v>52916.74</v>
      </c>
      <c r="D35" s="11">
        <v>97877.34</v>
      </c>
      <c r="E35" s="11">
        <v>90928.04</v>
      </c>
      <c r="F35" s="11">
        <f t="shared" si="0"/>
        <v>59866.039999999994</v>
      </c>
      <c r="G35" s="5"/>
    </row>
    <row r="36" spans="2:7" ht="10.95" customHeight="1" x14ac:dyDescent="0.2">
      <c r="B36" s="5" t="s">
        <v>19</v>
      </c>
      <c r="C36" s="11">
        <v>32064.46</v>
      </c>
      <c r="D36" s="11">
        <v>198788.88</v>
      </c>
      <c r="E36" s="11">
        <v>164949.07999999999</v>
      </c>
      <c r="F36" s="11">
        <f t="shared" si="0"/>
        <v>65904.260000000009</v>
      </c>
      <c r="G36" s="5"/>
    </row>
    <row r="37" spans="2:7" ht="10.95" customHeight="1" x14ac:dyDescent="0.2">
      <c r="B37" s="5" t="s">
        <v>20</v>
      </c>
      <c r="C37" s="11">
        <v>15028.96</v>
      </c>
      <c r="D37" s="11">
        <v>78328.820000000007</v>
      </c>
      <c r="E37" s="11">
        <v>68153.64</v>
      </c>
      <c r="F37" s="11">
        <f t="shared" si="0"/>
        <v>25204.14</v>
      </c>
      <c r="G37" s="5"/>
    </row>
    <row r="38" spans="2:7" ht="10.95" customHeight="1" x14ac:dyDescent="0.2">
      <c r="B38" s="5" t="s">
        <v>21</v>
      </c>
      <c r="C38" s="11">
        <v>78412.429999999993</v>
      </c>
      <c r="D38" s="11">
        <v>165111.57</v>
      </c>
      <c r="E38" s="11">
        <v>187731.02</v>
      </c>
      <c r="F38" s="11">
        <f t="shared" si="0"/>
        <v>55792.98000000001</v>
      </c>
      <c r="G38" s="5"/>
    </row>
    <row r="39" spans="2:7" ht="10.95" customHeight="1" x14ac:dyDescent="0.2">
      <c r="B39" s="5" t="s">
        <v>22</v>
      </c>
      <c r="C39" s="10">
        <v>222361.4</v>
      </c>
      <c r="D39" s="11">
        <v>1333098.01</v>
      </c>
      <c r="E39" s="11">
        <v>1257866.99</v>
      </c>
      <c r="F39" s="11">
        <f t="shared" si="0"/>
        <v>297592.41999999993</v>
      </c>
      <c r="G39" s="5"/>
    </row>
    <row r="40" spans="2:7" ht="10.95" customHeight="1" x14ac:dyDescent="0.2">
      <c r="B40" s="5" t="s">
        <v>24</v>
      </c>
      <c r="C40" s="11">
        <v>44149.79</v>
      </c>
      <c r="D40" s="11">
        <v>129655.61</v>
      </c>
      <c r="E40" s="11">
        <v>121291.12</v>
      </c>
      <c r="F40" s="11">
        <f t="shared" si="0"/>
        <v>52514.28</v>
      </c>
      <c r="G40" s="5"/>
    </row>
    <row r="41" spans="2:7" ht="10.95" customHeight="1" x14ac:dyDescent="0.2">
      <c r="B41" s="5" t="s">
        <v>25</v>
      </c>
      <c r="C41" s="11">
        <v>58013.96</v>
      </c>
      <c r="D41" s="11">
        <v>352793.33</v>
      </c>
      <c r="E41" s="11">
        <v>337994.53</v>
      </c>
      <c r="F41" s="11">
        <f t="shared" si="0"/>
        <v>72812.760000000009</v>
      </c>
      <c r="G41" s="5"/>
    </row>
    <row r="43" spans="2:7" ht="13.05" customHeight="1" x14ac:dyDescent="0.25">
      <c r="B43" s="46" t="s">
        <v>36</v>
      </c>
      <c r="C43" s="46"/>
      <c r="D43" s="46"/>
      <c r="E43" s="46"/>
      <c r="F43" s="46"/>
      <c r="G43" s="46"/>
    </row>
    <row r="44" spans="2:7" ht="12" customHeight="1" x14ac:dyDescent="0.25">
      <c r="B44" s="17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1">
        <f>SUM(C46:C58)</f>
        <v>1399260.4376000001</v>
      </c>
      <c r="D45" s="11">
        <v>897285.67</v>
      </c>
      <c r="E45" s="11">
        <f>D45-C45</f>
        <v>-501974.76760000002</v>
      </c>
      <c r="F45" s="21"/>
    </row>
    <row r="46" spans="2:7" ht="10.95" customHeight="1" x14ac:dyDescent="0.2">
      <c r="B46" s="22" t="s">
        <v>41</v>
      </c>
      <c r="C46" s="11">
        <v>29200.55</v>
      </c>
      <c r="D46" s="12"/>
      <c r="E46" s="12"/>
      <c r="F46" s="21"/>
    </row>
    <row r="47" spans="2:7" ht="10.95" customHeight="1" x14ac:dyDescent="0.2">
      <c r="B47" s="5" t="s">
        <v>42</v>
      </c>
      <c r="C47" s="11">
        <v>23262.48</v>
      </c>
      <c r="D47" s="5"/>
      <c r="E47" s="5"/>
      <c r="F47" s="21"/>
    </row>
    <row r="48" spans="2:7" ht="10.95" customHeight="1" x14ac:dyDescent="0.2">
      <c r="B48" s="5" t="s">
        <v>43</v>
      </c>
      <c r="C48" s="11">
        <v>167535.51999999999</v>
      </c>
      <c r="D48" s="12"/>
      <c r="E48" s="5"/>
      <c r="F48" s="21"/>
    </row>
    <row r="49" spans="2:10" ht="10.95" customHeight="1" x14ac:dyDescent="0.2">
      <c r="B49" s="22" t="s">
        <v>44</v>
      </c>
      <c r="C49" s="12"/>
      <c r="D49" s="12"/>
      <c r="E49" s="12"/>
      <c r="F49" s="21"/>
    </row>
    <row r="50" spans="2:10" ht="10.95" customHeight="1" x14ac:dyDescent="0.2">
      <c r="B50" s="22" t="s">
        <v>45</v>
      </c>
      <c r="C50" s="11">
        <v>17800.8</v>
      </c>
      <c r="D50" s="12"/>
      <c r="E50" s="12"/>
      <c r="F50" s="21"/>
    </row>
    <row r="51" spans="2:10" ht="10.95" customHeight="1" x14ac:dyDescent="0.2">
      <c r="B51" s="22" t="s">
        <v>46</v>
      </c>
      <c r="C51" s="12"/>
      <c r="D51" s="12"/>
      <c r="E51" s="12"/>
      <c r="F51" s="21"/>
    </row>
    <row r="52" spans="2:10" ht="33" customHeight="1" x14ac:dyDescent="0.2">
      <c r="B52" s="22" t="s">
        <v>47</v>
      </c>
      <c r="C52" s="11">
        <v>3600</v>
      </c>
      <c r="D52" s="12"/>
      <c r="E52" s="12"/>
      <c r="F52" s="21"/>
    </row>
    <row r="53" spans="2:10" ht="22.05" customHeight="1" x14ac:dyDescent="0.2">
      <c r="B53" s="22" t="s">
        <v>48</v>
      </c>
      <c r="C53" s="11">
        <f>404946.29+160608.99</f>
        <v>565555.28</v>
      </c>
      <c r="D53" s="12"/>
      <c r="E53" s="12"/>
      <c r="F53" s="21"/>
    </row>
    <row r="54" spans="2:10" ht="10.95" customHeight="1" x14ac:dyDescent="0.2">
      <c r="B54" s="22" t="s">
        <v>49</v>
      </c>
      <c r="C54" s="11">
        <v>172557</v>
      </c>
      <c r="D54" s="12"/>
      <c r="E54" s="12"/>
      <c r="F54" s="21"/>
    </row>
    <row r="55" spans="2:10" ht="10.95" customHeight="1" x14ac:dyDescent="0.2">
      <c r="B55" s="22" t="s">
        <v>50</v>
      </c>
      <c r="C55" s="12"/>
      <c r="D55" s="12"/>
      <c r="E55" s="12"/>
      <c r="F55" s="21"/>
    </row>
    <row r="56" spans="2:10" ht="10.95" customHeight="1" x14ac:dyDescent="0.2">
      <c r="B56" s="23" t="s">
        <v>51</v>
      </c>
      <c r="C56" s="24">
        <v>251239.98759999999</v>
      </c>
      <c r="D56" s="5"/>
      <c r="E56" s="5"/>
      <c r="F56" s="39"/>
    </row>
    <row r="57" spans="2:10" ht="33" customHeight="1" x14ac:dyDescent="0.2">
      <c r="B57" s="25" t="s">
        <v>52</v>
      </c>
      <c r="C57" s="26">
        <f>3304.3+156365</f>
        <v>159669.29999999999</v>
      </c>
      <c r="D57" s="12"/>
      <c r="E57" s="12"/>
      <c r="J57" s="40"/>
    </row>
    <row r="58" spans="2:10" ht="10.95" customHeight="1" x14ac:dyDescent="0.2">
      <c r="B58" s="25" t="s">
        <v>53</v>
      </c>
      <c r="C58" s="11">
        <v>8839.52</v>
      </c>
      <c r="D58" s="12"/>
      <c r="E58" s="12"/>
    </row>
    <row r="60" spans="2:10" ht="11.4" customHeight="1" x14ac:dyDescent="0.25">
      <c r="B60" s="47" t="s">
        <v>63</v>
      </c>
      <c r="C60" s="47"/>
      <c r="D60" s="47"/>
      <c r="E60" s="47"/>
      <c r="F60" s="47"/>
      <c r="G60" s="47"/>
    </row>
    <row r="61" spans="2:10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0" ht="11.4" customHeight="1" x14ac:dyDescent="0.2">
      <c r="B62" s="43" t="s">
        <v>67</v>
      </c>
      <c r="C62" s="51">
        <v>445900.74</v>
      </c>
      <c r="D62" s="51">
        <v>446346.2</v>
      </c>
      <c r="E62" s="52">
        <v>162122.75</v>
      </c>
    </row>
    <row r="63" spans="2:10" ht="11.4" customHeight="1" x14ac:dyDescent="0.2">
      <c r="B63" s="43" t="s">
        <v>68</v>
      </c>
      <c r="C63" s="51">
        <v>17307.12</v>
      </c>
      <c r="D63" s="51">
        <v>16344.86</v>
      </c>
      <c r="E63" s="53"/>
    </row>
    <row r="65" spans="2:7" ht="11.4" customHeight="1" x14ac:dyDescent="0.25">
      <c r="B65" s="48" t="s">
        <v>61</v>
      </c>
      <c r="C65" s="48"/>
      <c r="D65" s="48"/>
      <c r="E65" s="48"/>
      <c r="F65" s="48"/>
    </row>
    <row r="66" spans="2:7" ht="11.4" customHeight="1" x14ac:dyDescent="0.2">
      <c r="B66" s="49" t="s">
        <v>62</v>
      </c>
      <c r="C66" s="54">
        <v>0</v>
      </c>
      <c r="D66" s="55"/>
      <c r="E66" s="56"/>
    </row>
    <row r="67" spans="2:7" ht="11.4" customHeight="1" x14ac:dyDescent="0.2">
      <c r="B67" s="50"/>
      <c r="C67" s="57"/>
      <c r="D67" s="58"/>
      <c r="E67" s="59"/>
    </row>
    <row r="69" spans="2:7" ht="13.05" customHeight="1" x14ac:dyDescent="0.25">
      <c r="B69" s="46" t="s">
        <v>54</v>
      </c>
      <c r="C69" s="46"/>
      <c r="D69" s="46"/>
      <c r="E69" s="46"/>
      <c r="F69" s="46"/>
      <c r="G69" s="46"/>
    </row>
    <row r="70" spans="2:7" ht="10.95" customHeight="1" x14ac:dyDescent="0.2">
      <c r="B70" s="5" t="s">
        <v>60</v>
      </c>
      <c r="C70" s="11">
        <v>622998.68000000005</v>
      </c>
    </row>
    <row r="71" spans="2:7" ht="10.95" customHeight="1" x14ac:dyDescent="0.2">
      <c r="B71" s="5" t="s">
        <v>55</v>
      </c>
      <c r="C71" s="11">
        <v>13466.72</v>
      </c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0">
        <v>636465.4</v>
      </c>
    </row>
    <row r="74" spans="2:7" s="1" customFormat="1" ht="28.05" customHeight="1" x14ac:dyDescent="0.2"/>
    <row r="75" spans="2:7" ht="12" customHeight="1" x14ac:dyDescent="0.25">
      <c r="B75" s="27" t="s">
        <v>58</v>
      </c>
      <c r="C75" s="28"/>
      <c r="D75" s="29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2016-03-31T06:47:14Z</dcterms:modified>
</cp:coreProperties>
</file>