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<sst xmlns="http://schemas.openxmlformats.org/spreadsheetml/2006/main" count="80" uniqueCount="68">
  <si>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Главная, 18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</si>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</sst>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4"/>
  <sheetViews>
    <sheetView tabSelected="1" topLeftCell="A49" workbookViewId="0">
      <selection activeCell="K54" sqref="K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  <col min="13" max="13" width="11.7109375" customWidth="1"/>
    <col min="14" max="14" width="14.140625" customWidth="1"/>
    <col min="15" max="15" width="11.28515625" customWidth="1"/>
    <col min="17" max="17" width="11.85546875" customWidth="1"/>
    <col min="18" max="18" width="11.42578125" customWidth="1"/>
    <col min="19" max="19" width="13.42578125" customWidth="1"/>
    <col min="20" max="20" width="11.7109375" bestFit="1" customWidth="1"/>
  </cols>
  <sheetData>
    <row r="2" spans="1:20" ht="16.05" customHeight="1" x14ac:dyDescent="0.3">
      <c r="B2" s="45" t="s">
        <v>0</v>
      </c>
      <c r="C2" s="45"/>
      <c r="D2" s="45"/>
      <c r="E2" s="45"/>
      <c r="F2" s="45"/>
      <c r="G2" s="45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5169.2</v>
      </c>
    </row>
    <row r="7" spans="1:20" ht="10.95" customHeight="1" x14ac:dyDescent="0.2">
      <c r="A7" s="4"/>
      <c r="B7" s="5" t="s">
        <v>6</v>
      </c>
      <c r="C7" s="6" t="s">
        <v>5</v>
      </c>
      <c r="D7" s="6"/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0.95" customHeight="1" x14ac:dyDescent="0.2">
      <c r="B14" s="5" t="s">
        <v>15</v>
      </c>
      <c r="C14" s="9">
        <v>148206.92000000001</v>
      </c>
      <c r="D14" s="9">
        <v>246019.69</v>
      </c>
      <c r="E14" s="9">
        <v>97812.77</v>
      </c>
      <c r="L14" s="30"/>
      <c r="M14" s="31"/>
      <c r="N14" s="31"/>
      <c r="O14" s="31"/>
      <c r="P14" s="30"/>
      <c r="Q14" s="31"/>
      <c r="R14" s="31"/>
      <c r="S14" s="31"/>
      <c r="T14" s="29"/>
    </row>
    <row r="15" spans="1:20" ht="10.95" customHeight="1" x14ac:dyDescent="0.2">
      <c r="B15" s="5" t="s">
        <v>16</v>
      </c>
      <c r="C15" s="9">
        <v>55240.58</v>
      </c>
      <c r="D15" s="10"/>
      <c r="E15" s="9">
        <v>-55240.58</v>
      </c>
      <c r="L15" s="30"/>
      <c r="M15" s="31"/>
      <c r="N15" s="32"/>
      <c r="O15" s="31"/>
      <c r="P15" s="30"/>
      <c r="Q15" s="31"/>
      <c r="R15" s="32"/>
      <c r="S15" s="31"/>
      <c r="T15" s="29"/>
    </row>
    <row r="16" spans="1:20" ht="10.95" customHeight="1" x14ac:dyDescent="0.2">
      <c r="B16" s="5" t="s">
        <v>17</v>
      </c>
      <c r="C16" s="9">
        <v>241166.41</v>
      </c>
      <c r="D16" s="9">
        <v>164305.01</v>
      </c>
      <c r="E16" s="11">
        <v>-76861.399999999994</v>
      </c>
      <c r="L16" s="30"/>
      <c r="M16" s="31"/>
      <c r="N16" s="31"/>
      <c r="O16" s="33"/>
      <c r="P16" s="30"/>
      <c r="Q16" s="31"/>
      <c r="R16" s="31"/>
      <c r="S16" s="31"/>
      <c r="T16" s="29"/>
    </row>
    <row r="17" spans="2:20" ht="10.95" customHeight="1" x14ac:dyDescent="0.2">
      <c r="B17" s="5" t="s">
        <v>18</v>
      </c>
      <c r="C17" s="9">
        <v>789624.42</v>
      </c>
      <c r="D17" s="11">
        <v>312384.7</v>
      </c>
      <c r="E17" s="9">
        <v>-477239.72</v>
      </c>
      <c r="L17" s="30"/>
      <c r="M17" s="31"/>
      <c r="N17" s="33"/>
      <c r="O17" s="31"/>
      <c r="P17" s="30"/>
      <c r="Q17" s="31"/>
      <c r="R17" s="33"/>
      <c r="S17" s="31"/>
      <c r="T17" s="29"/>
    </row>
    <row r="18" spans="2:20" ht="10.95" customHeight="1" x14ac:dyDescent="0.2">
      <c r="B18" s="5" t="s">
        <v>19</v>
      </c>
      <c r="C18" s="10"/>
      <c r="D18" s="9">
        <v>112756.26</v>
      </c>
      <c r="E18" s="9">
        <v>112756.26</v>
      </c>
      <c r="L18" s="30"/>
      <c r="M18" s="32"/>
      <c r="N18" s="31"/>
      <c r="O18" s="31"/>
      <c r="P18" s="30"/>
      <c r="Q18" s="32"/>
      <c r="R18" s="31"/>
      <c r="S18" s="31"/>
      <c r="T18" s="34"/>
    </row>
    <row r="19" spans="2:20" ht="10.95" customHeight="1" x14ac:dyDescent="0.2">
      <c r="B19" s="5" t="s">
        <v>20</v>
      </c>
      <c r="C19" s="9">
        <v>238663.33</v>
      </c>
      <c r="D19" s="9">
        <v>441574.93</v>
      </c>
      <c r="E19" s="11">
        <v>202911.6</v>
      </c>
      <c r="L19" s="30"/>
      <c r="M19" s="31"/>
      <c r="N19" s="31"/>
      <c r="O19" s="33"/>
      <c r="P19" s="30"/>
      <c r="Q19" s="31"/>
      <c r="R19" s="31"/>
      <c r="S19" s="31"/>
      <c r="T19" s="29"/>
    </row>
    <row r="20" spans="2:20" ht="10.95" customHeight="1" x14ac:dyDescent="0.2">
      <c r="B20" s="5" t="s">
        <v>21</v>
      </c>
      <c r="C20" s="9">
        <v>1430002.44</v>
      </c>
      <c r="D20" s="9">
        <v>1436517.27</v>
      </c>
      <c r="E20" s="9">
        <v>6514.83</v>
      </c>
      <c r="L20" s="30"/>
      <c r="M20" s="31"/>
      <c r="N20" s="31"/>
      <c r="O20" s="31"/>
      <c r="P20" s="30"/>
      <c r="Q20" s="31"/>
      <c r="R20" s="31"/>
      <c r="S20" s="31"/>
      <c r="T20" s="34"/>
    </row>
    <row r="21" spans="2:20" ht="10.95" customHeight="1" x14ac:dyDescent="0.2">
      <c r="B21" s="5" t="s">
        <v>22</v>
      </c>
      <c r="C21" s="9">
        <v>85349.58</v>
      </c>
      <c r="D21" s="10"/>
      <c r="E21" s="9">
        <v>-85349.58</v>
      </c>
      <c r="L21" s="30"/>
      <c r="M21" s="31"/>
      <c r="N21" s="32"/>
      <c r="O21" s="31"/>
      <c r="P21" s="30"/>
      <c r="Q21" s="31"/>
      <c r="R21" s="32"/>
      <c r="S21" s="31"/>
      <c r="T21" s="29"/>
    </row>
    <row r="22" spans="2:20" ht="10.95" customHeight="1" x14ac:dyDescent="0.2">
      <c r="B22" s="5" t="s">
        <v>23</v>
      </c>
      <c r="C22" s="9">
        <v>268843.76</v>
      </c>
      <c r="D22" s="9">
        <v>306073.76</v>
      </c>
      <c r="E22" s="12">
        <v>37230</v>
      </c>
      <c r="L22" s="30"/>
      <c r="M22" s="31"/>
      <c r="N22" s="31"/>
      <c r="O22" s="35"/>
      <c r="P22" s="30"/>
      <c r="Q22" s="31"/>
      <c r="R22" s="31"/>
      <c r="S22" s="31"/>
      <c r="T22" s="29"/>
    </row>
    <row r="23" spans="2:20" ht="10.95" customHeight="1" x14ac:dyDescent="0.2">
      <c r="B23" s="5" t="s">
        <v>24</v>
      </c>
      <c r="C23" s="9">
        <v>368646.26</v>
      </c>
      <c r="D23" s="9">
        <v>441504.39</v>
      </c>
      <c r="E23" s="9">
        <v>72858.13</v>
      </c>
      <c r="L23" s="30"/>
      <c r="M23" s="31"/>
      <c r="N23" s="31"/>
      <c r="O23" s="31"/>
      <c r="P23" s="30"/>
      <c r="Q23" s="31"/>
      <c r="R23" s="31"/>
      <c r="S23" s="31"/>
      <c r="T23" s="29"/>
    </row>
    <row r="24" spans="2:20" ht="10.95" customHeight="1" x14ac:dyDescent="0.2">
      <c r="B24" s="13" t="s">
        <v>25</v>
      </c>
      <c r="C24" s="14">
        <v>3625743.7</v>
      </c>
      <c r="D24" s="15">
        <v>3461136.01</v>
      </c>
      <c r="E24" s="15">
        <v>-164607.69</v>
      </c>
      <c r="L24" s="36"/>
      <c r="M24" s="37"/>
      <c r="N24" s="38"/>
      <c r="O24" s="38"/>
      <c r="P24" s="36"/>
      <c r="Q24" s="37"/>
      <c r="R24" s="37"/>
      <c r="S24" s="37"/>
      <c r="T24" s="29"/>
    </row>
    <row r="25" spans="2:20" ht="11.4" customHeight="1" x14ac:dyDescent="0.2"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25.95" customHeight="1" x14ac:dyDescent="0.25">
      <c r="B26" s="46" t="s">
        <v>26</v>
      </c>
      <c r="C26" s="46"/>
      <c r="D26" s="46"/>
      <c r="E26" s="46"/>
      <c r="F26" s="46"/>
      <c r="G26" s="46"/>
      <c r="L26" s="29"/>
      <c r="M26" s="29"/>
      <c r="N26" s="29"/>
      <c r="O26" s="29"/>
      <c r="P26" s="29"/>
      <c r="Q26" s="29"/>
      <c r="R26" s="29"/>
      <c r="S26" s="29"/>
      <c r="T26" s="29"/>
    </row>
    <row r="28" spans="2:20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0" ht="12" customHeight="1" x14ac:dyDescent="0.25">
      <c r="B29" s="16" t="s">
        <v>31</v>
      </c>
      <c r="C29" s="17">
        <v>711852.64</v>
      </c>
      <c r="D29" s="17">
        <v>4741095.05</v>
      </c>
      <c r="E29" s="17">
        <f>SUM(E30:E40)</f>
        <v>4573457.8900000006</v>
      </c>
      <c r="F29" s="17">
        <f>SUM(F30:F40)</f>
        <v>879489.80000000016</v>
      </c>
      <c r="G29" s="39">
        <f>E29/D29</f>
        <v>0.96464167914119348</v>
      </c>
    </row>
    <row r="30" spans="2:20" ht="10.95" customHeight="1" x14ac:dyDescent="0.2">
      <c r="B30" s="18" t="s">
        <v>32</v>
      </c>
      <c r="C30" s="9">
        <v>8912.92</v>
      </c>
      <c r="D30" s="9">
        <v>50884.74</v>
      </c>
      <c r="E30" s="9">
        <v>44581.33</v>
      </c>
      <c r="F30" s="9">
        <f>C30+D30-E30</f>
        <v>15216.329999999994</v>
      </c>
      <c r="G30" s="10"/>
    </row>
    <row r="31" spans="2:20" ht="10.95" customHeight="1" x14ac:dyDescent="0.2">
      <c r="B31" s="18" t="s">
        <v>33</v>
      </c>
      <c r="C31" s="11">
        <v>153675.70000000001</v>
      </c>
      <c r="D31" s="11">
        <v>1229074.3</v>
      </c>
      <c r="E31" s="9">
        <v>1223212.43</v>
      </c>
      <c r="F31" s="9">
        <f t="shared" ref="F31:F40" si="0">C31+D31-E31</f>
        <v>159537.57000000007</v>
      </c>
      <c r="G31" s="10"/>
    </row>
    <row r="32" spans="2:20" ht="10.95" customHeight="1" x14ac:dyDescent="0.2">
      <c r="B32" s="18" t="s">
        <v>34</v>
      </c>
      <c r="C32" s="10"/>
      <c r="D32" s="10"/>
      <c r="E32" s="10"/>
      <c r="F32" s="9">
        <f t="shared" si="0"/>
        <v>0</v>
      </c>
      <c r="G32" s="10"/>
    </row>
    <row r="33" spans="2:7" ht="10.95" customHeight="1" x14ac:dyDescent="0.2">
      <c r="B33" s="5" t="s">
        <v>15</v>
      </c>
      <c r="C33" s="9">
        <v>43622.53</v>
      </c>
      <c r="D33" s="9">
        <v>246019.69</v>
      </c>
      <c r="E33" s="9">
        <v>223056.14</v>
      </c>
      <c r="F33" s="9">
        <f t="shared" si="0"/>
        <v>66586.079999999958</v>
      </c>
      <c r="G33" s="5"/>
    </row>
    <row r="34" spans="2:7" ht="10.95" customHeight="1" x14ac:dyDescent="0.2">
      <c r="B34" s="5" t="s">
        <v>17</v>
      </c>
      <c r="C34" s="9">
        <v>63133.81</v>
      </c>
      <c r="D34" s="9">
        <v>164305.01</v>
      </c>
      <c r="E34" s="9">
        <v>156400.09</v>
      </c>
      <c r="F34" s="9">
        <f t="shared" si="0"/>
        <v>71038.73000000001</v>
      </c>
      <c r="G34" s="5"/>
    </row>
    <row r="35" spans="2:7" ht="10.95" customHeight="1" x14ac:dyDescent="0.2">
      <c r="B35" s="5" t="s">
        <v>18</v>
      </c>
      <c r="C35" s="9">
        <v>18736.72</v>
      </c>
      <c r="D35" s="11">
        <v>312384.7</v>
      </c>
      <c r="E35" s="9">
        <v>294274.15000000002</v>
      </c>
      <c r="F35" s="9">
        <f t="shared" si="0"/>
        <v>36847.270000000019</v>
      </c>
      <c r="G35" s="5"/>
    </row>
    <row r="36" spans="2:7" ht="10.95" customHeight="1" x14ac:dyDescent="0.2">
      <c r="B36" s="5" t="s">
        <v>19</v>
      </c>
      <c r="C36" s="9">
        <v>9864.5400000000009</v>
      </c>
      <c r="D36" s="9">
        <v>112756.26</v>
      </c>
      <c r="E36" s="11">
        <v>111944.6</v>
      </c>
      <c r="F36" s="9">
        <f t="shared" si="0"/>
        <v>10676.199999999983</v>
      </c>
      <c r="G36" s="5"/>
    </row>
    <row r="37" spans="2:7" ht="10.95" customHeight="1" x14ac:dyDescent="0.2">
      <c r="B37" s="5" t="s">
        <v>20</v>
      </c>
      <c r="C37" s="9">
        <v>102681.78</v>
      </c>
      <c r="D37" s="9">
        <v>441574.93</v>
      </c>
      <c r="E37" s="9">
        <v>330989.08</v>
      </c>
      <c r="F37" s="9">
        <f t="shared" si="0"/>
        <v>213267.62999999995</v>
      </c>
      <c r="G37" s="5"/>
    </row>
    <row r="38" spans="2:7" ht="10.95" customHeight="1" x14ac:dyDescent="0.2">
      <c r="B38" s="5" t="s">
        <v>21</v>
      </c>
      <c r="C38" s="9">
        <v>210983.99</v>
      </c>
      <c r="D38" s="9">
        <v>1436517.27</v>
      </c>
      <c r="E38" s="9">
        <v>1428519.21</v>
      </c>
      <c r="F38" s="9">
        <f t="shared" si="0"/>
        <v>218982.05000000005</v>
      </c>
      <c r="G38" s="5"/>
    </row>
    <row r="39" spans="2:7" ht="10.95" customHeight="1" x14ac:dyDescent="0.2">
      <c r="B39" s="5" t="s">
        <v>23</v>
      </c>
      <c r="C39" s="9">
        <v>46291.19</v>
      </c>
      <c r="D39" s="9">
        <v>306073.76</v>
      </c>
      <c r="E39" s="9">
        <v>273317.18</v>
      </c>
      <c r="F39" s="9">
        <f t="shared" si="0"/>
        <v>79047.770000000019</v>
      </c>
      <c r="G39" s="5"/>
    </row>
    <row r="40" spans="2:7" ht="10.95" customHeight="1" x14ac:dyDescent="0.2">
      <c r="B40" s="5" t="s">
        <v>24</v>
      </c>
      <c r="C40" s="9">
        <v>53949.46</v>
      </c>
      <c r="D40" s="9">
        <v>441504.39</v>
      </c>
      <c r="E40" s="9">
        <v>487163.68</v>
      </c>
      <c r="F40" s="9">
        <f t="shared" si="0"/>
        <v>8290.1700000000419</v>
      </c>
      <c r="G40" s="5"/>
    </row>
    <row r="42" spans="2:7" ht="13.05" customHeight="1" x14ac:dyDescent="0.25">
      <c r="B42" s="47" t="s">
        <v>35</v>
      </c>
      <c r="C42" s="47"/>
      <c r="D42" s="47"/>
      <c r="E42" s="47"/>
      <c r="F42" s="47"/>
      <c r="G42" s="47"/>
    </row>
    <row r="43" spans="2:7" ht="12" customHeight="1" x14ac:dyDescent="0.25">
      <c r="B43" s="16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9">
        <f>SUM(C45:C57)</f>
        <v>1254137.4539999999</v>
      </c>
      <c r="D44" s="11">
        <v>1229074.3</v>
      </c>
      <c r="E44" s="9">
        <f>D44-C44</f>
        <v>-25063.153999999864</v>
      </c>
      <c r="F44" s="20"/>
    </row>
    <row r="45" spans="2:7" ht="10.95" customHeight="1" x14ac:dyDescent="0.2">
      <c r="B45" s="21" t="s">
        <v>40</v>
      </c>
      <c r="C45" s="9">
        <v>119816.57</v>
      </c>
      <c r="D45" s="10"/>
      <c r="E45" s="10"/>
      <c r="F45" s="20"/>
    </row>
    <row r="46" spans="2:7" ht="10.95" customHeight="1" x14ac:dyDescent="0.2">
      <c r="B46" s="5" t="s">
        <v>41</v>
      </c>
      <c r="C46" s="9">
        <v>43627.54</v>
      </c>
      <c r="D46" s="5"/>
      <c r="E46" s="5"/>
      <c r="F46" s="20"/>
    </row>
    <row r="47" spans="2:7" ht="10.95" customHeight="1" x14ac:dyDescent="0.2">
      <c r="B47" s="5" t="s">
        <v>42</v>
      </c>
      <c r="C47" s="9">
        <v>168393.99</v>
      </c>
      <c r="D47" s="10"/>
      <c r="E47" s="5"/>
      <c r="F47" s="20"/>
    </row>
    <row r="48" spans="2:7" ht="10.95" customHeight="1" x14ac:dyDescent="0.2">
      <c r="B48" s="21" t="s">
        <v>43</v>
      </c>
      <c r="C48" s="10"/>
      <c r="D48" s="10"/>
      <c r="E48" s="10"/>
      <c r="F48" s="20"/>
    </row>
    <row r="49" spans="2:12" ht="10.95" customHeight="1" x14ac:dyDescent="0.2">
      <c r="B49" s="21" t="s">
        <v>44</v>
      </c>
      <c r="C49" s="9">
        <v>36287.82</v>
      </c>
      <c r="D49" s="10"/>
      <c r="E49" s="10"/>
      <c r="F49" s="20"/>
    </row>
    <row r="50" spans="2:12" ht="10.95" customHeight="1" x14ac:dyDescent="0.2">
      <c r="B50" s="21" t="s">
        <v>45</v>
      </c>
      <c r="C50" s="10"/>
      <c r="D50" s="10"/>
      <c r="E50" s="10"/>
      <c r="F50" s="20"/>
    </row>
    <row r="51" spans="2:12" ht="33" customHeight="1" x14ac:dyDescent="0.2">
      <c r="B51" s="21" t="s">
        <v>46</v>
      </c>
      <c r="C51" s="9">
        <v>3100</v>
      </c>
      <c r="D51" s="10"/>
      <c r="E51" s="10"/>
      <c r="F51" s="20"/>
    </row>
    <row r="52" spans="2:12" ht="22.05" customHeight="1" x14ac:dyDescent="0.2">
      <c r="B52" s="21" t="s">
        <v>47</v>
      </c>
      <c r="C52" s="9">
        <v>148036.5</v>
      </c>
      <c r="D52" s="10"/>
      <c r="E52" s="10"/>
      <c r="F52" s="20"/>
    </row>
    <row r="53" spans="2:12" ht="10.95" customHeight="1" x14ac:dyDescent="0.2">
      <c r="B53" s="21" t="s">
        <v>48</v>
      </c>
      <c r="C53" s="9">
        <v>153904</v>
      </c>
      <c r="D53" s="10"/>
      <c r="E53" s="10"/>
      <c r="F53" s="20"/>
    </row>
    <row r="54" spans="2:12" ht="10.95" customHeight="1" x14ac:dyDescent="0.2">
      <c r="B54" s="21" t="s">
        <v>49</v>
      </c>
      <c r="C54" s="10"/>
      <c r="D54" s="10"/>
      <c r="E54" s="10"/>
      <c r="F54" s="20"/>
    </row>
    <row r="55" spans="2:12" ht="10.95" customHeight="1" x14ac:dyDescent="0.2">
      <c r="B55" s="22" t="s">
        <v>50</v>
      </c>
      <c r="C55" s="23">
        <v>344140.804</v>
      </c>
      <c r="D55" s="5"/>
      <c r="E55" s="5"/>
      <c r="F55" s="20"/>
      <c r="J55" s="40"/>
    </row>
    <row r="56" spans="2:12" ht="33" customHeight="1" x14ac:dyDescent="0.2">
      <c r="B56" s="24" t="s">
        <v>51</v>
      </c>
      <c r="C56" s="25">
        <f>5800.23+218299.2</f>
        <v>224099.43000000002</v>
      </c>
      <c r="D56" s="10"/>
      <c r="E56" s="10"/>
      <c r="L56" s="40"/>
    </row>
    <row r="57" spans="2:12" ht="10.95" customHeight="1" x14ac:dyDescent="0.2">
      <c r="B57" s="24" t="s">
        <v>52</v>
      </c>
      <c r="C57" s="9">
        <v>12730.8</v>
      </c>
      <c r="D57" s="10"/>
      <c r="E57" s="10"/>
    </row>
    <row r="59" spans="2:12" ht="11.4" customHeight="1" x14ac:dyDescent="0.25">
      <c r="B59" s="48" t="s">
        <v>62</v>
      </c>
      <c r="C59" s="48"/>
      <c r="D59" s="48"/>
      <c r="E59" s="48"/>
      <c r="F59" s="48"/>
      <c r="G59" s="48"/>
    </row>
    <row r="60" spans="2:12" ht="11.4" customHeight="1" x14ac:dyDescent="0.2">
      <c r="B60" s="41"/>
      <c r="C60" s="42" t="s">
        <v>63</v>
      </c>
      <c r="D60" s="42" t="s">
        <v>64</v>
      </c>
      <c r="E60" s="42" t="s">
        <v>65</v>
      </c>
    </row>
    <row r="61" spans="2:12" ht="11.4" customHeight="1" x14ac:dyDescent="0.2">
      <c r="B61" s="43" t="s">
        <v>66</v>
      </c>
      <c r="C61" s="44">
        <v>0</v>
      </c>
      <c r="D61" s="44">
        <v>0</v>
      </c>
      <c r="E61" s="58">
        <v>3759</v>
      </c>
    </row>
    <row r="62" spans="2:12" ht="11.4" customHeight="1" x14ac:dyDescent="0.2">
      <c r="B62" s="43" t="s">
        <v>67</v>
      </c>
      <c r="C62" s="44">
        <v>10740</v>
      </c>
      <c r="D62" s="44">
        <v>10740</v>
      </c>
      <c r="E62" s="59"/>
    </row>
    <row r="64" spans="2:12" ht="11.4" customHeight="1" x14ac:dyDescent="0.25">
      <c r="B64" s="49" t="s">
        <v>60</v>
      </c>
      <c r="C64" s="49"/>
      <c r="D64" s="49"/>
      <c r="E64" s="49"/>
      <c r="F64" s="49"/>
    </row>
    <row r="65" spans="2:7" ht="11.4" customHeight="1" x14ac:dyDescent="0.2">
      <c r="B65" s="50" t="s">
        <v>61</v>
      </c>
      <c r="C65" s="52">
        <v>-6679.01</v>
      </c>
      <c r="D65" s="53"/>
      <c r="E65" s="54"/>
    </row>
    <row r="66" spans="2:7" ht="11.4" customHeight="1" x14ac:dyDescent="0.2">
      <c r="B66" s="51"/>
      <c r="C66" s="55"/>
      <c r="D66" s="56"/>
      <c r="E66" s="57"/>
    </row>
    <row r="68" spans="2:7" ht="13.05" customHeight="1" x14ac:dyDescent="0.25">
      <c r="B68" s="47" t="s">
        <v>53</v>
      </c>
      <c r="C68" s="47"/>
      <c r="D68" s="47"/>
      <c r="E68" s="47"/>
      <c r="F68" s="47"/>
      <c r="G68" s="47"/>
    </row>
    <row r="69" spans="2:7" ht="10.95" customHeight="1" x14ac:dyDescent="0.2">
      <c r="B69" s="5" t="s">
        <v>59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0"/>
    </row>
    <row r="72" spans="2:7" ht="10.95" customHeight="1" x14ac:dyDescent="0.2">
      <c r="B72" s="5" t="s">
        <v>56</v>
      </c>
      <c r="C72" s="10"/>
    </row>
    <row r="73" spans="2:7" s="1" customFormat="1" ht="28.05" customHeight="1" x14ac:dyDescent="0.2"/>
    <row r="74" spans="2:7" ht="12" customHeight="1" x14ac:dyDescent="0.25">
      <c r="B74" s="26" t="s">
        <v>57</v>
      </c>
      <c r="C74" s="27"/>
      <c r="D74" s="28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2016-03-31T07:37:00Z</dcterms:modified>
</cp:coreProperties>
</file>