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34" i="1" l="1"/>
  <c r="C34" i="1"/>
  <c r="C46" i="1"/>
  <c r="F26" i="1" l="1"/>
  <c r="F27" i="1"/>
  <c r="F28" i="1"/>
  <c r="F29" i="1"/>
  <c r="F30" i="1"/>
  <c r="F25" i="1"/>
  <c r="F24" i="1"/>
  <c r="E24" i="1"/>
  <c r="G24" i="1" s="1"/>
  <c r="E15" i="1" l="1"/>
  <c r="E16" i="1"/>
  <c r="E17" i="1"/>
  <c r="E18" i="1"/>
  <c r="E14" i="1"/>
  <c r="D19" i="1"/>
  <c r="E19" i="1"/>
  <c r="C19" i="1"/>
  <c r="C17" i="1"/>
</calcChain>
</file>

<file path=xl/sharedStrings.xml><?xml version="1.0" encoding="utf-8"?>
<sst xmlns="http://schemas.openxmlformats.org/spreadsheetml/2006/main" count="70" uniqueCount="63">
  <si>
    <t>Информация о доходах и расходах за 01.01.2015 - 31.12.2015 по адресу: Молочный, 2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</si>
  <si>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</si>
  <si>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</si>
  <si>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</si>
  <si>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</si>
  <si>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</si>
  <si>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</si>
  <si>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</si>
  <si>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</si>
  <si>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</si>
  <si>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</si>
  <si>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</si>
  <si>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</si>
  <si>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</si>
  <si>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</si>
  <si>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Газоснабжение</t>
  </si>
  <si>
    <t>ХВС</t>
  </si>
  <si>
    <t>ХВС по прибору учета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</si>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</sst>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#,##0.000"/>
    <numFmt numFmtId="167" formatCode="0.0%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165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166" fontId="0" fillId="0" borderId="2" xfId="0" applyNumberFormat="1" applyBorder="1" applyAlignment="1">
      <alignment horizontal="right"/>
    </xf>
    <xf numFmtId="167" fontId="4" fillId="0" borderId="2" xfId="1" applyNumberFormat="1" applyFont="1" applyBorder="1" applyAlignment="1">
      <alignment horizontal="right"/>
    </xf>
    <xf numFmtId="165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L64"/>
  <sheetViews>
    <sheetView tabSelected="1" topLeftCell="A37" workbookViewId="0">
      <selection activeCell="M45" sqref="M45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8.5703125" style="1" customWidth="1"/>
    <col min="8" max="8" width="0.5703125" style="1" customWidth="1"/>
  </cols>
  <sheetData>
    <row r="2" spans="1:7" ht="16.05" customHeight="1" x14ac:dyDescent="0.3">
      <c r="B2" s="34" t="s">
        <v>0</v>
      </c>
      <c r="C2" s="34"/>
      <c r="D2" s="34"/>
      <c r="E2" s="34"/>
      <c r="F2" s="34"/>
      <c r="G2" s="34"/>
    </row>
    <row r="5" spans="1:7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7" ht="10.95" customHeight="1" x14ac:dyDescent="0.2">
      <c r="A6" s="4"/>
      <c r="B6" s="5" t="s">
        <v>4</v>
      </c>
      <c r="C6" s="6" t="s">
        <v>5</v>
      </c>
      <c r="D6" s="7">
        <v>400.7</v>
      </c>
    </row>
    <row r="7" spans="1:7" ht="10.95" customHeight="1" x14ac:dyDescent="0.2">
      <c r="A7" s="4"/>
      <c r="B7" s="5" t="s">
        <v>6</v>
      </c>
      <c r="C7" s="6" t="s">
        <v>5</v>
      </c>
      <c r="D7" s="7">
        <v>293.3</v>
      </c>
    </row>
    <row r="8" spans="1:7" ht="10.95" customHeight="1" x14ac:dyDescent="0.2">
      <c r="A8" s="4"/>
      <c r="B8" s="5" t="s">
        <v>7</v>
      </c>
      <c r="C8" s="6" t="s">
        <v>8</v>
      </c>
      <c r="D8" s="6"/>
    </row>
    <row r="9" spans="1:7" ht="10.95" customHeight="1" x14ac:dyDescent="0.2">
      <c r="A9" s="4"/>
      <c r="B9" s="5" t="s">
        <v>9</v>
      </c>
      <c r="C9" s="6" t="s">
        <v>8</v>
      </c>
      <c r="D9" s="6"/>
    </row>
    <row r="11" spans="1:7" ht="13.05" customHeight="1" x14ac:dyDescent="0.25">
      <c r="B11" s="35" t="s">
        <v>10</v>
      </c>
      <c r="C11" s="35"/>
      <c r="D11" s="35"/>
      <c r="E11" s="35"/>
      <c r="F11" s="35"/>
      <c r="G11" s="35"/>
    </row>
    <row r="13" spans="1:7" ht="22.05" customHeight="1" x14ac:dyDescent="0.2">
      <c r="B13" s="8" t="s">
        <v>11</v>
      </c>
      <c r="C13" s="8" t="s">
        <v>12</v>
      </c>
      <c r="D13" s="8" t="s">
        <v>13</v>
      </c>
      <c r="E13" s="8" t="s">
        <v>14</v>
      </c>
    </row>
    <row r="14" spans="1:7" ht="10.95" customHeight="1" x14ac:dyDescent="0.2">
      <c r="B14" s="5" t="s">
        <v>15</v>
      </c>
      <c r="C14" s="9">
        <v>23855.17</v>
      </c>
      <c r="D14" s="9">
        <v>23798.95</v>
      </c>
      <c r="E14" s="10">
        <f>D14-C14</f>
        <v>-56.219999999997526</v>
      </c>
    </row>
    <row r="15" spans="1:7" ht="10.95" customHeight="1" x14ac:dyDescent="0.2">
      <c r="B15" s="5" t="s">
        <v>16</v>
      </c>
      <c r="C15" s="9"/>
      <c r="D15" s="11"/>
      <c r="E15" s="10">
        <f t="shared" ref="E15:E18" si="0">D15-C15</f>
        <v>0</v>
      </c>
    </row>
    <row r="16" spans="1:7" ht="10.95" customHeight="1" x14ac:dyDescent="0.2">
      <c r="B16" s="5" t="s">
        <v>17</v>
      </c>
      <c r="C16" s="9"/>
      <c r="D16" s="11"/>
      <c r="E16" s="10">
        <f t="shared" si="0"/>
        <v>0</v>
      </c>
    </row>
    <row r="17" spans="2:7" ht="10.95" customHeight="1" x14ac:dyDescent="0.2">
      <c r="B17" s="5" t="s">
        <v>18</v>
      </c>
      <c r="C17" s="9">
        <f>11847.74+1504.22+8021.14</f>
        <v>21373.1</v>
      </c>
      <c r="D17" s="9">
        <v>21321.49</v>
      </c>
      <c r="E17" s="10">
        <f t="shared" si="0"/>
        <v>-51.609999999996944</v>
      </c>
    </row>
    <row r="18" spans="2:7" ht="10.95" customHeight="1" x14ac:dyDescent="0.2">
      <c r="B18" s="5" t="s">
        <v>19</v>
      </c>
      <c r="C18" s="9">
        <v>79135.78</v>
      </c>
      <c r="D18" s="9">
        <v>67613.58</v>
      </c>
      <c r="E18" s="10">
        <f t="shared" si="0"/>
        <v>-11522.199999999997</v>
      </c>
    </row>
    <row r="19" spans="2:7" ht="10.95" customHeight="1" x14ac:dyDescent="0.2">
      <c r="B19" s="13" t="s">
        <v>20</v>
      </c>
      <c r="C19" s="14">
        <f>SUM(C14:C18)</f>
        <v>124364.04999999999</v>
      </c>
      <c r="D19" s="14">
        <f t="shared" ref="D19:E19" si="1">SUM(D14:D18)</f>
        <v>112734.02</v>
      </c>
      <c r="E19" s="14">
        <f t="shared" si="1"/>
        <v>-11630.029999999992</v>
      </c>
    </row>
    <row r="21" spans="2:7" ht="25.95" customHeight="1" x14ac:dyDescent="0.25">
      <c r="B21" s="35" t="s">
        <v>21</v>
      </c>
      <c r="C21" s="35"/>
      <c r="D21" s="35"/>
      <c r="E21" s="35"/>
      <c r="F21" s="35"/>
      <c r="G21" s="35"/>
    </row>
    <row r="23" spans="2:7" ht="22.05" customHeight="1" x14ac:dyDescent="0.2">
      <c r="B23" s="8" t="s">
        <v>11</v>
      </c>
      <c r="C23" s="8" t="s">
        <v>22</v>
      </c>
      <c r="D23" s="8" t="s">
        <v>13</v>
      </c>
      <c r="E23" s="8" t="s">
        <v>23</v>
      </c>
      <c r="F23" s="8" t="s">
        <v>24</v>
      </c>
      <c r="G23" s="8" t="s">
        <v>25</v>
      </c>
    </row>
    <row r="24" spans="2:7" ht="12" customHeight="1" x14ac:dyDescent="0.25">
      <c r="B24" s="15" t="s">
        <v>26</v>
      </c>
      <c r="C24" s="16">
        <v>21361.46</v>
      </c>
      <c r="D24" s="16">
        <v>208029.77</v>
      </c>
      <c r="E24" s="16">
        <f>SUM(E25:E30)</f>
        <v>211772.28999999998</v>
      </c>
      <c r="F24" s="16">
        <f>SUM(F25:F30)</f>
        <v>17618.939999999995</v>
      </c>
      <c r="G24" s="28">
        <f>E24/D24</f>
        <v>1.0179903097523013</v>
      </c>
    </row>
    <row r="25" spans="2:7" ht="10.95" customHeight="1" x14ac:dyDescent="0.2">
      <c r="B25" s="17" t="s">
        <v>27</v>
      </c>
      <c r="C25" s="10">
        <v>145.83000000000001</v>
      </c>
      <c r="D25" s="9">
        <v>7045.44</v>
      </c>
      <c r="E25" s="9">
        <v>6900.19</v>
      </c>
      <c r="F25" s="10">
        <f>C25+D25-E25</f>
        <v>291.07999999999993</v>
      </c>
      <c r="G25" s="11"/>
    </row>
    <row r="26" spans="2:7" ht="10.95" customHeight="1" x14ac:dyDescent="0.2">
      <c r="B26" s="17" t="s">
        <v>28</v>
      </c>
      <c r="C26" s="9">
        <v>7896.59</v>
      </c>
      <c r="D26" s="9">
        <v>88250.31</v>
      </c>
      <c r="E26" s="12">
        <v>89777.1</v>
      </c>
      <c r="F26" s="10">
        <f t="shared" ref="F26:F30" si="2">C26+D26-E26</f>
        <v>6369.7999999999884</v>
      </c>
      <c r="G26" s="11"/>
    </row>
    <row r="27" spans="2:7" ht="10.95" customHeight="1" x14ac:dyDescent="0.2">
      <c r="B27" s="17" t="s">
        <v>29</v>
      </c>
      <c r="C27" s="11"/>
      <c r="D27" s="11"/>
      <c r="E27" s="11"/>
      <c r="F27" s="10">
        <f t="shared" si="2"/>
        <v>0</v>
      </c>
      <c r="G27" s="11"/>
    </row>
    <row r="28" spans="2:7" ht="10.95" customHeight="1" x14ac:dyDescent="0.2">
      <c r="B28" s="5" t="s">
        <v>15</v>
      </c>
      <c r="C28" s="9">
        <v>4620.21</v>
      </c>
      <c r="D28" s="9">
        <v>23798.95</v>
      </c>
      <c r="E28" s="9">
        <v>24109.34</v>
      </c>
      <c r="F28" s="10">
        <f t="shared" si="2"/>
        <v>4309.82</v>
      </c>
      <c r="G28" s="5"/>
    </row>
    <row r="29" spans="2:7" ht="10.95" customHeight="1" x14ac:dyDescent="0.2">
      <c r="B29" s="5" t="s">
        <v>18</v>
      </c>
      <c r="C29" s="9">
        <v>1718.19</v>
      </c>
      <c r="D29" s="9">
        <v>21321.49</v>
      </c>
      <c r="E29" s="9">
        <v>21183.43</v>
      </c>
      <c r="F29" s="10">
        <f t="shared" si="2"/>
        <v>1856.25</v>
      </c>
      <c r="G29" s="5"/>
    </row>
    <row r="30" spans="2:7" ht="10.95" customHeight="1" x14ac:dyDescent="0.2">
      <c r="B30" s="5" t="s">
        <v>19</v>
      </c>
      <c r="C30" s="9">
        <v>6980.64</v>
      </c>
      <c r="D30" s="9">
        <v>67613.58</v>
      </c>
      <c r="E30" s="9">
        <v>69802.23</v>
      </c>
      <c r="F30" s="10">
        <f t="shared" si="2"/>
        <v>4791.9900000000052</v>
      </c>
      <c r="G30" s="5"/>
    </row>
    <row r="32" spans="2:7" ht="13.05" customHeight="1" x14ac:dyDescent="0.25">
      <c r="B32" s="36" t="s">
        <v>30</v>
      </c>
      <c r="C32" s="36"/>
      <c r="D32" s="36"/>
      <c r="E32" s="36"/>
      <c r="F32" s="36"/>
      <c r="G32" s="36"/>
    </row>
    <row r="33" spans="2:12" ht="12" customHeight="1" x14ac:dyDescent="0.25">
      <c r="B33" s="15" t="s">
        <v>31</v>
      </c>
      <c r="C33" s="18" t="s">
        <v>32</v>
      </c>
      <c r="D33" s="18" t="s">
        <v>33</v>
      </c>
      <c r="E33" s="18" t="s">
        <v>34</v>
      </c>
    </row>
    <row r="34" spans="2:12" ht="10.95" customHeight="1" x14ac:dyDescent="0.2">
      <c r="B34" s="5"/>
      <c r="C34" s="9">
        <f>SUM(C35:C47)</f>
        <v>56842.926800000001</v>
      </c>
      <c r="D34" s="9">
        <v>88250.31</v>
      </c>
      <c r="E34" s="27">
        <f>D34-C34</f>
        <v>31407.383199999997</v>
      </c>
      <c r="F34" s="19"/>
    </row>
    <row r="35" spans="2:12" ht="10.95" customHeight="1" x14ac:dyDescent="0.2">
      <c r="B35" s="20" t="s">
        <v>35</v>
      </c>
      <c r="C35" s="9">
        <v>5151.47</v>
      </c>
      <c r="D35" s="11"/>
      <c r="E35" s="11"/>
      <c r="F35" s="19"/>
    </row>
    <row r="36" spans="2:12" ht="10.95" customHeight="1" x14ac:dyDescent="0.2">
      <c r="B36" s="5" t="s">
        <v>36</v>
      </c>
      <c r="C36" s="11"/>
      <c r="D36" s="5"/>
      <c r="E36" s="5"/>
      <c r="F36" s="19"/>
    </row>
    <row r="37" spans="2:12" ht="10.95" customHeight="1" x14ac:dyDescent="0.2">
      <c r="B37" s="5" t="s">
        <v>37</v>
      </c>
      <c r="C37" s="9">
        <v>12334.95</v>
      </c>
      <c r="D37" s="11"/>
      <c r="E37" s="5"/>
      <c r="F37" s="19"/>
    </row>
    <row r="38" spans="2:12" ht="10.95" customHeight="1" x14ac:dyDescent="0.2">
      <c r="B38" s="20" t="s">
        <v>38</v>
      </c>
      <c r="C38" s="11"/>
      <c r="D38" s="11"/>
      <c r="E38" s="11"/>
      <c r="F38" s="19"/>
    </row>
    <row r="39" spans="2:12" ht="10.95" customHeight="1" x14ac:dyDescent="0.2">
      <c r="B39" s="20" t="s">
        <v>39</v>
      </c>
      <c r="C39" s="9">
        <v>1884.6</v>
      </c>
      <c r="D39" s="11"/>
      <c r="E39" s="11"/>
      <c r="F39" s="19"/>
    </row>
    <row r="40" spans="2:12" ht="10.95" customHeight="1" x14ac:dyDescent="0.2">
      <c r="B40" s="20" t="s">
        <v>40</v>
      </c>
      <c r="C40" s="11"/>
      <c r="D40" s="11"/>
      <c r="E40" s="11"/>
      <c r="F40" s="19"/>
    </row>
    <row r="41" spans="2:12" ht="33" customHeight="1" x14ac:dyDescent="0.2">
      <c r="B41" s="20" t="s">
        <v>41</v>
      </c>
      <c r="C41" s="11"/>
      <c r="D41" s="11"/>
      <c r="E41" s="11"/>
      <c r="F41" s="19"/>
    </row>
    <row r="42" spans="2:12" ht="22.05" customHeight="1" x14ac:dyDescent="0.2">
      <c r="B42" s="20" t="s">
        <v>42</v>
      </c>
      <c r="C42" s="9">
        <v>1460</v>
      </c>
      <c r="D42" s="11"/>
      <c r="E42" s="11"/>
      <c r="F42" s="19"/>
    </row>
    <row r="43" spans="2:12" ht="10.95" customHeight="1" x14ac:dyDescent="0.2">
      <c r="B43" s="20" t="s">
        <v>43</v>
      </c>
      <c r="C43" s="11"/>
      <c r="D43" s="11"/>
      <c r="E43" s="11"/>
      <c r="F43" s="19"/>
    </row>
    <row r="44" spans="2:12" ht="10.95" customHeight="1" x14ac:dyDescent="0.2">
      <c r="B44" s="20" t="s">
        <v>44</v>
      </c>
      <c r="C44" s="11"/>
      <c r="D44" s="11"/>
      <c r="E44" s="11"/>
      <c r="F44" s="19"/>
    </row>
    <row r="45" spans="2:12" ht="10.95" customHeight="1" x14ac:dyDescent="0.2">
      <c r="B45" s="21" t="s">
        <v>45</v>
      </c>
      <c r="C45" s="12">
        <v>24710.086800000001</v>
      </c>
      <c r="D45" s="5"/>
      <c r="E45" s="5"/>
      <c r="F45" s="19"/>
      <c r="J45" s="29"/>
    </row>
    <row r="46" spans="2:12" ht="33" customHeight="1" x14ac:dyDescent="0.2">
      <c r="B46" s="22" t="s">
        <v>46</v>
      </c>
      <c r="C46" s="23">
        <f>909+9467.88</f>
        <v>10376.879999999999</v>
      </c>
      <c r="D46" s="11"/>
      <c r="E46" s="11"/>
      <c r="L46" s="29"/>
    </row>
    <row r="47" spans="2:12" ht="10.95" customHeight="1" x14ac:dyDescent="0.2">
      <c r="B47" s="22" t="s">
        <v>47</v>
      </c>
      <c r="C47" s="10">
        <v>924.94</v>
      </c>
      <c r="D47" s="11"/>
      <c r="E47" s="11"/>
    </row>
    <row r="49" spans="2:7" ht="11.4" customHeight="1" x14ac:dyDescent="0.25">
      <c r="B49" s="37" t="s">
        <v>57</v>
      </c>
      <c r="C49" s="37"/>
      <c r="D49" s="37"/>
      <c r="E49" s="37"/>
      <c r="F49" s="37"/>
      <c r="G49" s="37"/>
    </row>
    <row r="50" spans="2:7" ht="11.4" customHeight="1" x14ac:dyDescent="0.2">
      <c r="B50" s="30"/>
      <c r="C50" s="31" t="s">
        <v>58</v>
      </c>
      <c r="D50" s="31" t="s">
        <v>59</v>
      </c>
      <c r="E50" s="31" t="s">
        <v>60</v>
      </c>
    </row>
    <row r="51" spans="2:7" ht="11.4" customHeight="1" x14ac:dyDescent="0.2">
      <c r="B51" s="32" t="s">
        <v>61</v>
      </c>
      <c r="C51" s="33">
        <v>0</v>
      </c>
      <c r="D51" s="33">
        <v>0</v>
      </c>
      <c r="E51" s="33">
        <v>0</v>
      </c>
    </row>
    <row r="52" spans="2:7" ht="11.4" customHeight="1" x14ac:dyDescent="0.2">
      <c r="B52" s="32" t="s">
        <v>62</v>
      </c>
      <c r="C52" s="33">
        <v>0</v>
      </c>
      <c r="D52" s="33">
        <v>0</v>
      </c>
      <c r="E52" s="33">
        <v>0</v>
      </c>
    </row>
    <row r="54" spans="2:7" ht="11.4" customHeight="1" x14ac:dyDescent="0.25">
      <c r="B54" s="38" t="s">
        <v>55</v>
      </c>
      <c r="C54" s="38"/>
      <c r="D54" s="38"/>
      <c r="E54" s="38"/>
      <c r="F54" s="38"/>
    </row>
    <row r="55" spans="2:7" ht="11.4" customHeight="1" x14ac:dyDescent="0.2">
      <c r="B55" s="39" t="s">
        <v>56</v>
      </c>
      <c r="C55" s="41">
        <v>31555.05</v>
      </c>
      <c r="D55" s="42"/>
      <c r="E55" s="43"/>
    </row>
    <row r="56" spans="2:7" ht="11.4" customHeight="1" x14ac:dyDescent="0.2">
      <c r="B56" s="40"/>
      <c r="C56" s="44"/>
      <c r="D56" s="45"/>
      <c r="E56" s="46"/>
    </row>
    <row r="58" spans="2:7" ht="13.05" customHeight="1" x14ac:dyDescent="0.25">
      <c r="B58" s="36" t="s">
        <v>48</v>
      </c>
      <c r="C58" s="36"/>
      <c r="D58" s="36"/>
      <c r="E58" s="36"/>
      <c r="F58" s="36"/>
      <c r="G58" s="36"/>
    </row>
    <row r="59" spans="2:7" ht="10.95" customHeight="1" x14ac:dyDescent="0.2">
      <c r="B59" s="5" t="s">
        <v>54</v>
      </c>
      <c r="C59" s="11"/>
    </row>
    <row r="60" spans="2:7" ht="10.95" customHeight="1" x14ac:dyDescent="0.2">
      <c r="B60" s="5" t="s">
        <v>49</v>
      </c>
      <c r="C60" s="11"/>
    </row>
    <row r="61" spans="2:7" ht="10.95" customHeight="1" x14ac:dyDescent="0.2">
      <c r="B61" s="5" t="s">
        <v>50</v>
      </c>
      <c r="C61" s="11"/>
    </row>
    <row r="62" spans="2:7" ht="10.95" customHeight="1" x14ac:dyDescent="0.2">
      <c r="B62" s="5" t="s">
        <v>51</v>
      </c>
      <c r="C62" s="11"/>
    </row>
    <row r="63" spans="2:7" s="1" customFormat="1" ht="28.05" customHeight="1" x14ac:dyDescent="0.2"/>
    <row r="64" spans="2:7" ht="12" customHeight="1" x14ac:dyDescent="0.25">
      <c r="B64" s="24" t="s">
        <v>52</v>
      </c>
      <c r="C64" s="25"/>
      <c r="D64" s="26" t="s">
        <v>53</v>
      </c>
    </row>
  </sheetData>
  <mergeCells count="9">
    <mergeCell ref="B2:G2"/>
    <mergeCell ref="B11:G11"/>
    <mergeCell ref="B21:G21"/>
    <mergeCell ref="B32:G32"/>
    <mergeCell ref="B58:G58"/>
    <mergeCell ref="B49:G49"/>
    <mergeCell ref="B54:F54"/>
    <mergeCell ref="B55:B56"/>
    <mergeCell ref="C55:E56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2016-03-31T08:05:00Z</dcterms:modified>
</cp:coreProperties>
</file>