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38" i="1" l="1"/>
  <c r="C38" i="1"/>
  <c r="C50" i="1"/>
  <c r="F28" i="1" l="1"/>
  <c r="F29" i="1"/>
  <c r="F30" i="1"/>
  <c r="F31" i="1"/>
  <c r="F32" i="1"/>
  <c r="F33" i="1"/>
  <c r="F34" i="1"/>
  <c r="F27" i="1"/>
  <c r="F26" i="1"/>
  <c r="E26" i="1"/>
  <c r="G26" i="1" s="1"/>
</calcChain>
</file>

<file path=xl/sharedStrings.xml><?xml version="1.0" encoding="utf-8"?>
<sst xmlns="http://schemas.openxmlformats.org/spreadsheetml/2006/main" count="74" uniqueCount="65">
  <si>
    <t>Информация о доходах и расходах за 01.01.2015 - 31.12.2015 по адресу: Бахчиванджи, 21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</si>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</sst>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4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Q68"/>
  <sheetViews>
    <sheetView tabSelected="1" topLeftCell="A46" workbookViewId="0">
      <selection activeCell="G61" sqref="G61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5" max="15" width="11.7109375" bestFit="1" customWidth="1"/>
    <col min="17" max="17" width="11.5703125" customWidth="1"/>
  </cols>
  <sheetData>
    <row r="2" spans="1:17" ht="16.05" customHeight="1" x14ac:dyDescent="0.3">
      <c r="B2" s="42" t="s">
        <v>0</v>
      </c>
      <c r="C2" s="42"/>
      <c r="D2" s="42"/>
      <c r="E2" s="42"/>
      <c r="F2" s="42"/>
      <c r="G2" s="42"/>
    </row>
    <row r="5" spans="1:1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7" ht="10.95" customHeight="1" x14ac:dyDescent="0.2">
      <c r="A6" s="4"/>
      <c r="B6" s="5" t="s">
        <v>4</v>
      </c>
      <c r="C6" s="6" t="s">
        <v>5</v>
      </c>
      <c r="D6" s="7">
        <v>1264.8</v>
      </c>
    </row>
    <row r="7" spans="1:17" ht="10.95" customHeight="1" x14ac:dyDescent="0.2">
      <c r="A7" s="4"/>
      <c r="B7" s="5" t="s">
        <v>6</v>
      </c>
      <c r="C7" s="6" t="s">
        <v>5</v>
      </c>
      <c r="D7" s="8">
        <v>810.06</v>
      </c>
    </row>
    <row r="8" spans="1:17" ht="10.95" customHeight="1" x14ac:dyDescent="0.2">
      <c r="A8" s="4"/>
      <c r="B8" s="5" t="s">
        <v>7</v>
      </c>
      <c r="C8" s="6" t="s">
        <v>8</v>
      </c>
      <c r="D8" s="9">
        <v>78</v>
      </c>
    </row>
    <row r="9" spans="1:17" ht="10.95" customHeight="1" x14ac:dyDescent="0.2">
      <c r="A9" s="4"/>
      <c r="B9" s="5" t="s">
        <v>9</v>
      </c>
      <c r="C9" s="6" t="s">
        <v>8</v>
      </c>
      <c r="D9" s="9">
        <v>22</v>
      </c>
    </row>
    <row r="11" spans="1:17" ht="13.05" customHeight="1" x14ac:dyDescent="0.25">
      <c r="B11" s="43" t="s">
        <v>10</v>
      </c>
      <c r="C11" s="43"/>
      <c r="D11" s="43"/>
      <c r="E11" s="43"/>
      <c r="F11" s="43"/>
      <c r="G11" s="43"/>
    </row>
    <row r="13" spans="1:17" ht="22.05" customHeight="1" x14ac:dyDescent="0.2">
      <c r="B13" s="10" t="s">
        <v>11</v>
      </c>
      <c r="C13" s="10" t="s">
        <v>12</v>
      </c>
      <c r="D13" s="10" t="s">
        <v>13</v>
      </c>
      <c r="E13" s="10" t="s">
        <v>14</v>
      </c>
      <c r="K13" s="30"/>
      <c r="L13" s="30"/>
      <c r="M13" s="30"/>
      <c r="N13" s="30"/>
      <c r="O13" s="30"/>
      <c r="P13" s="30"/>
      <c r="Q13" s="30"/>
    </row>
    <row r="14" spans="1:17" ht="10.95" customHeight="1" x14ac:dyDescent="0.2">
      <c r="B14" s="5" t="s">
        <v>15</v>
      </c>
      <c r="C14" s="11">
        <v>46046.59</v>
      </c>
      <c r="D14" s="11">
        <v>57706.57</v>
      </c>
      <c r="E14" s="11">
        <v>11659.98</v>
      </c>
      <c r="K14" s="31"/>
      <c r="L14" s="31"/>
      <c r="M14" s="31"/>
      <c r="N14" s="30"/>
      <c r="O14" s="31"/>
      <c r="P14" s="31"/>
      <c r="Q14" s="31"/>
    </row>
    <row r="15" spans="1:17" ht="10.95" customHeight="1" x14ac:dyDescent="0.2">
      <c r="B15" s="5" t="s">
        <v>16</v>
      </c>
      <c r="C15" s="11">
        <v>25870.71</v>
      </c>
      <c r="D15" s="12"/>
      <c r="E15" s="11">
        <v>-25870.71</v>
      </c>
      <c r="K15" s="31"/>
      <c r="L15" s="32"/>
      <c r="M15" s="31"/>
      <c r="N15" s="30"/>
      <c r="O15" s="31"/>
      <c r="P15" s="32"/>
      <c r="Q15" s="31"/>
    </row>
    <row r="16" spans="1:17" ht="10.95" customHeight="1" x14ac:dyDescent="0.2">
      <c r="B16" s="5" t="s">
        <v>17</v>
      </c>
      <c r="C16" s="11">
        <v>60091.53</v>
      </c>
      <c r="D16" s="11">
        <v>59668.98</v>
      </c>
      <c r="E16" s="13">
        <v>-422.55</v>
      </c>
      <c r="K16" s="31"/>
      <c r="L16" s="31"/>
      <c r="M16" s="33"/>
      <c r="N16" s="30"/>
      <c r="O16" s="31"/>
      <c r="P16" s="31"/>
      <c r="Q16" s="31"/>
    </row>
    <row r="17" spans="2:17" ht="10.95" customHeight="1" x14ac:dyDescent="0.2">
      <c r="B17" s="5" t="s">
        <v>18</v>
      </c>
      <c r="C17" s="11">
        <v>416725.26</v>
      </c>
      <c r="D17" s="11">
        <v>417473.22</v>
      </c>
      <c r="E17" s="13">
        <v>747.96</v>
      </c>
      <c r="K17" s="31"/>
      <c r="L17" s="31"/>
      <c r="M17" s="33"/>
      <c r="N17" s="30"/>
      <c r="O17" s="31"/>
      <c r="P17" s="31"/>
      <c r="Q17" s="31"/>
    </row>
    <row r="18" spans="2:17" ht="10.95" customHeight="1" x14ac:dyDescent="0.2">
      <c r="B18" s="5" t="s">
        <v>19</v>
      </c>
      <c r="C18" s="11">
        <v>43901.95</v>
      </c>
      <c r="D18" s="12"/>
      <c r="E18" s="11">
        <v>-43901.95</v>
      </c>
      <c r="K18" s="31"/>
      <c r="L18" s="32"/>
      <c r="M18" s="31"/>
      <c r="N18" s="30"/>
      <c r="O18" s="31"/>
      <c r="P18" s="32"/>
      <c r="Q18" s="31"/>
    </row>
    <row r="19" spans="2:17" ht="10.95" customHeight="1" x14ac:dyDescent="0.2">
      <c r="B19" s="5" t="s">
        <v>20</v>
      </c>
      <c r="C19" s="11">
        <v>114013.01</v>
      </c>
      <c r="D19" s="11">
        <v>124698.02</v>
      </c>
      <c r="E19" s="11">
        <v>10685.01</v>
      </c>
      <c r="K19" s="31"/>
      <c r="L19" s="31"/>
      <c r="M19" s="31"/>
      <c r="N19" s="30"/>
      <c r="O19" s="31"/>
      <c r="P19" s="31"/>
      <c r="Q19" s="31"/>
    </row>
    <row r="20" spans="2:17" ht="10.95" customHeight="1" x14ac:dyDescent="0.2">
      <c r="B20" s="5" t="s">
        <v>21</v>
      </c>
      <c r="C20" s="11">
        <v>148986.42000000001</v>
      </c>
      <c r="D20" s="11">
        <v>114985.35</v>
      </c>
      <c r="E20" s="11">
        <v>-34001.07</v>
      </c>
      <c r="K20" s="31"/>
      <c r="L20" s="31"/>
      <c r="M20" s="31"/>
      <c r="N20" s="30"/>
      <c r="O20" s="31"/>
      <c r="P20" s="31"/>
      <c r="Q20" s="31"/>
    </row>
    <row r="21" spans="2:17" ht="10.95" customHeight="1" x14ac:dyDescent="0.2">
      <c r="B21" s="14" t="s">
        <v>22</v>
      </c>
      <c r="C21" s="15">
        <v>855635.47</v>
      </c>
      <c r="D21" s="15">
        <v>774532.14</v>
      </c>
      <c r="E21" s="15">
        <v>-81103.33</v>
      </c>
      <c r="K21" s="34"/>
      <c r="L21" s="34"/>
      <c r="M21" s="34"/>
      <c r="N21" s="30"/>
      <c r="O21" s="34"/>
      <c r="P21" s="34"/>
      <c r="Q21" s="34"/>
    </row>
    <row r="23" spans="2:17" ht="25.95" customHeight="1" x14ac:dyDescent="0.25">
      <c r="B23" s="43" t="s">
        <v>23</v>
      </c>
      <c r="C23" s="43"/>
      <c r="D23" s="43"/>
      <c r="E23" s="43"/>
      <c r="F23" s="43"/>
      <c r="G23" s="43"/>
    </row>
    <row r="25" spans="2:17" ht="22.05" customHeight="1" x14ac:dyDescent="0.2">
      <c r="B25" s="10" t="s">
        <v>11</v>
      </c>
      <c r="C25" s="10" t="s">
        <v>24</v>
      </c>
      <c r="D25" s="10" t="s">
        <v>13</v>
      </c>
      <c r="E25" s="10" t="s">
        <v>25</v>
      </c>
      <c r="F25" s="10" t="s">
        <v>26</v>
      </c>
      <c r="G25" s="10" t="s">
        <v>27</v>
      </c>
    </row>
    <row r="26" spans="2:17" ht="12" customHeight="1" x14ac:dyDescent="0.25">
      <c r="B26" s="16" t="s">
        <v>28</v>
      </c>
      <c r="C26" s="17">
        <v>418836.23</v>
      </c>
      <c r="D26" s="17">
        <v>1072281.97</v>
      </c>
      <c r="E26" s="17">
        <f>SUM(E27:E34)</f>
        <v>1019394.24</v>
      </c>
      <c r="F26" s="17">
        <f>SUM(F27:F34)</f>
        <v>471723.95999999996</v>
      </c>
      <c r="G26" s="35">
        <f>E26/D26</f>
        <v>0.95067740437713411</v>
      </c>
    </row>
    <row r="27" spans="2:17" ht="10.95" customHeight="1" x14ac:dyDescent="0.2">
      <c r="B27" s="18" t="s">
        <v>29</v>
      </c>
      <c r="C27" s="11">
        <v>7964.43</v>
      </c>
      <c r="D27" s="11">
        <v>15901.74</v>
      </c>
      <c r="E27" s="11">
        <v>9462.73</v>
      </c>
      <c r="F27" s="11">
        <f>C27+D27-E27</f>
        <v>14403.439999999999</v>
      </c>
      <c r="G27" s="12"/>
    </row>
    <row r="28" spans="2:17" ht="10.95" customHeight="1" x14ac:dyDescent="0.2">
      <c r="B28" s="18" t="s">
        <v>30</v>
      </c>
      <c r="C28" s="11">
        <v>92288.44</v>
      </c>
      <c r="D28" s="11">
        <v>281848.09000000003</v>
      </c>
      <c r="E28" s="11">
        <v>265745.02</v>
      </c>
      <c r="F28" s="11">
        <f t="shared" ref="F28:F34" si="0">C28+D28-E28</f>
        <v>108391.51000000001</v>
      </c>
      <c r="G28" s="12"/>
    </row>
    <row r="29" spans="2:17" ht="10.95" customHeight="1" x14ac:dyDescent="0.2">
      <c r="B29" s="18" t="s">
        <v>31</v>
      </c>
      <c r="C29" s="11">
        <v>7216.21</v>
      </c>
      <c r="D29" s="12"/>
      <c r="E29" s="11">
        <v>4853.7700000000004</v>
      </c>
      <c r="F29" s="11">
        <f t="shared" si="0"/>
        <v>2362.4399999999996</v>
      </c>
      <c r="G29" s="12"/>
    </row>
    <row r="30" spans="2:17" ht="10.95" customHeight="1" x14ac:dyDescent="0.2">
      <c r="B30" s="5" t="s">
        <v>15</v>
      </c>
      <c r="C30" s="11">
        <v>28495.27</v>
      </c>
      <c r="D30" s="11">
        <v>57706.57</v>
      </c>
      <c r="E30" s="11">
        <v>57493.11</v>
      </c>
      <c r="F30" s="11">
        <f t="shared" si="0"/>
        <v>28708.729999999996</v>
      </c>
      <c r="G30" s="5"/>
    </row>
    <row r="31" spans="2:17" ht="10.95" customHeight="1" x14ac:dyDescent="0.2">
      <c r="B31" s="5" t="s">
        <v>17</v>
      </c>
      <c r="C31" s="11">
        <v>42086.05</v>
      </c>
      <c r="D31" s="11">
        <v>59668.98</v>
      </c>
      <c r="E31" s="11">
        <v>56825.56</v>
      </c>
      <c r="F31" s="11">
        <f t="shared" si="0"/>
        <v>44929.47</v>
      </c>
      <c r="G31" s="5"/>
    </row>
    <row r="32" spans="2:17" ht="10.95" customHeight="1" x14ac:dyDescent="0.2">
      <c r="B32" s="5" t="s">
        <v>18</v>
      </c>
      <c r="C32" s="11">
        <v>142053.73000000001</v>
      </c>
      <c r="D32" s="11">
        <v>417473.22</v>
      </c>
      <c r="E32" s="19">
        <v>393698.5</v>
      </c>
      <c r="F32" s="11">
        <f t="shared" si="0"/>
        <v>165828.44999999995</v>
      </c>
      <c r="G32" s="5"/>
    </row>
    <row r="33" spans="2:7" ht="10.95" customHeight="1" x14ac:dyDescent="0.2">
      <c r="B33" s="5" t="s">
        <v>20</v>
      </c>
      <c r="C33" s="19">
        <v>53171.3</v>
      </c>
      <c r="D33" s="11">
        <v>124698.02</v>
      </c>
      <c r="E33" s="11">
        <v>117485.24</v>
      </c>
      <c r="F33" s="11">
        <f t="shared" si="0"/>
        <v>60384.08</v>
      </c>
      <c r="G33" s="5"/>
    </row>
    <row r="34" spans="2:7" ht="10.95" customHeight="1" x14ac:dyDescent="0.2">
      <c r="B34" s="5" t="s">
        <v>21</v>
      </c>
      <c r="C34" s="19">
        <v>45560.800000000003</v>
      </c>
      <c r="D34" s="11">
        <v>114985.35</v>
      </c>
      <c r="E34" s="11">
        <v>113830.31</v>
      </c>
      <c r="F34" s="11">
        <f t="shared" si="0"/>
        <v>46715.840000000026</v>
      </c>
      <c r="G34" s="5"/>
    </row>
    <row r="36" spans="2:7" ht="13.05" customHeight="1" x14ac:dyDescent="0.25">
      <c r="B36" s="44" t="s">
        <v>32</v>
      </c>
      <c r="C36" s="44"/>
      <c r="D36" s="44"/>
      <c r="E36" s="44"/>
      <c r="F36" s="44"/>
      <c r="G36" s="44"/>
    </row>
    <row r="37" spans="2:7" ht="12" customHeight="1" x14ac:dyDescent="0.25">
      <c r="B37" s="16" t="s">
        <v>33</v>
      </c>
      <c r="C37" s="20" t="s">
        <v>34</v>
      </c>
      <c r="D37" s="20" t="s">
        <v>35</v>
      </c>
      <c r="E37" s="20" t="s">
        <v>36</v>
      </c>
    </row>
    <row r="38" spans="2:7" ht="10.95" customHeight="1" x14ac:dyDescent="0.2">
      <c r="B38" s="5"/>
      <c r="C38" s="11">
        <f>SUM(C39:C51)</f>
        <v>280693.19519999996</v>
      </c>
      <c r="D38" s="11">
        <v>281848.09000000003</v>
      </c>
      <c r="E38" s="11">
        <f>D38-C38</f>
        <v>1154.8948000000673</v>
      </c>
      <c r="F38" s="21"/>
    </row>
    <row r="39" spans="2:7" ht="10.95" customHeight="1" x14ac:dyDescent="0.2">
      <c r="B39" s="22" t="s">
        <v>37</v>
      </c>
      <c r="C39" s="11">
        <v>32365.33</v>
      </c>
      <c r="D39" s="12"/>
      <c r="E39" s="12"/>
      <c r="F39" s="21"/>
    </row>
    <row r="40" spans="2:7" ht="10.95" customHeight="1" x14ac:dyDescent="0.2">
      <c r="B40" s="5" t="s">
        <v>38</v>
      </c>
      <c r="C40" s="11">
        <v>6073.47</v>
      </c>
      <c r="D40" s="5"/>
      <c r="E40" s="5"/>
      <c r="F40" s="21"/>
    </row>
    <row r="41" spans="2:7" ht="10.95" customHeight="1" x14ac:dyDescent="0.2">
      <c r="B41" s="5" t="s">
        <v>39</v>
      </c>
      <c r="C41" s="11">
        <v>55748.47</v>
      </c>
      <c r="D41" s="12"/>
      <c r="E41" s="5"/>
      <c r="F41" s="21"/>
    </row>
    <row r="42" spans="2:7" ht="10.95" customHeight="1" x14ac:dyDescent="0.2">
      <c r="B42" s="22" t="s">
        <v>40</v>
      </c>
      <c r="C42" s="12"/>
      <c r="D42" s="12"/>
      <c r="E42" s="12"/>
      <c r="F42" s="21"/>
    </row>
    <row r="43" spans="2:7" ht="10.95" customHeight="1" x14ac:dyDescent="0.2">
      <c r="B43" s="22" t="s">
        <v>41</v>
      </c>
      <c r="C43" s="11">
        <v>7124.4</v>
      </c>
      <c r="D43" s="12"/>
      <c r="E43" s="12"/>
      <c r="F43" s="21"/>
    </row>
    <row r="44" spans="2:7" ht="10.95" customHeight="1" x14ac:dyDescent="0.2">
      <c r="B44" s="22" t="s">
        <v>42</v>
      </c>
      <c r="C44" s="12"/>
      <c r="D44" s="12"/>
      <c r="E44" s="12"/>
      <c r="F44" s="21"/>
    </row>
    <row r="45" spans="2:7" ht="33" customHeight="1" x14ac:dyDescent="0.2">
      <c r="B45" s="22" t="s">
        <v>43</v>
      </c>
      <c r="C45" s="11">
        <v>3500</v>
      </c>
      <c r="D45" s="12"/>
      <c r="E45" s="12"/>
      <c r="F45" s="21"/>
    </row>
    <row r="46" spans="2:7" ht="22.05" customHeight="1" x14ac:dyDescent="0.2">
      <c r="B46" s="22" t="s">
        <v>44</v>
      </c>
      <c r="C46" s="12"/>
      <c r="D46" s="12"/>
      <c r="E46" s="12"/>
      <c r="F46" s="21"/>
    </row>
    <row r="47" spans="2:7" ht="10.95" customHeight="1" x14ac:dyDescent="0.2">
      <c r="B47" s="22" t="s">
        <v>45</v>
      </c>
      <c r="C47" s="11">
        <v>43832</v>
      </c>
      <c r="D47" s="12"/>
      <c r="E47" s="12"/>
      <c r="F47" s="21"/>
    </row>
    <row r="48" spans="2:7" ht="10.95" customHeight="1" x14ac:dyDescent="0.2">
      <c r="B48" s="22" t="s">
        <v>46</v>
      </c>
      <c r="C48" s="12"/>
      <c r="D48" s="12"/>
      <c r="E48" s="12"/>
      <c r="F48" s="21"/>
    </row>
    <row r="49" spans="2:10" ht="10.95" customHeight="1" x14ac:dyDescent="0.2">
      <c r="B49" s="23" t="s">
        <v>47</v>
      </c>
      <c r="C49" s="24">
        <v>78917.465200000006</v>
      </c>
      <c r="D49" s="5"/>
      <c r="E49" s="5"/>
      <c r="F49" s="36"/>
    </row>
    <row r="50" spans="2:10" ht="33" customHeight="1" x14ac:dyDescent="0.2">
      <c r="B50" s="25" t="s">
        <v>48</v>
      </c>
      <c r="C50" s="26">
        <f>2014.03+47936.28</f>
        <v>49950.31</v>
      </c>
      <c r="D50" s="12"/>
      <c r="E50" s="12"/>
      <c r="J50" s="37"/>
    </row>
    <row r="51" spans="2:10" ht="10.95" customHeight="1" x14ac:dyDescent="0.2">
      <c r="B51" s="25" t="s">
        <v>49</v>
      </c>
      <c r="C51" s="11">
        <v>3181.75</v>
      </c>
      <c r="D51" s="12"/>
      <c r="E51" s="12"/>
    </row>
    <row r="53" spans="2:10" ht="11.4" customHeight="1" x14ac:dyDescent="0.25">
      <c r="B53" s="45" t="s">
        <v>59</v>
      </c>
      <c r="C53" s="45"/>
      <c r="D53" s="45"/>
      <c r="E53" s="45"/>
      <c r="F53" s="45"/>
      <c r="G53" s="45"/>
    </row>
    <row r="54" spans="2:10" ht="11.4" customHeight="1" x14ac:dyDescent="0.2">
      <c r="B54" s="38"/>
      <c r="C54" s="39" t="s">
        <v>60</v>
      </c>
      <c r="D54" s="39" t="s">
        <v>61</v>
      </c>
      <c r="E54" s="39" t="s">
        <v>62</v>
      </c>
    </row>
    <row r="55" spans="2:10" ht="11.4" customHeight="1" x14ac:dyDescent="0.2">
      <c r="B55" s="40" t="s">
        <v>63</v>
      </c>
      <c r="C55" s="41">
        <v>0</v>
      </c>
      <c r="D55" s="41">
        <v>0</v>
      </c>
      <c r="E55" s="55">
        <v>2070.0100000000002</v>
      </c>
    </row>
    <row r="56" spans="2:10" ht="11.4" customHeight="1" x14ac:dyDescent="0.2">
      <c r="B56" s="40" t="s">
        <v>64</v>
      </c>
      <c r="C56" s="41">
        <v>5914.32</v>
      </c>
      <c r="D56" s="41">
        <v>5421.46</v>
      </c>
      <c r="E56" s="56"/>
    </row>
    <row r="58" spans="2:10" ht="11.4" customHeight="1" x14ac:dyDescent="0.25">
      <c r="B58" s="46" t="s">
        <v>57</v>
      </c>
      <c r="C58" s="46"/>
      <c r="D58" s="46"/>
      <c r="E58" s="46"/>
      <c r="F58" s="46"/>
    </row>
    <row r="59" spans="2:10" ht="11.4" customHeight="1" x14ac:dyDescent="0.2">
      <c r="B59" s="47" t="s">
        <v>58</v>
      </c>
      <c r="C59" s="49">
        <v>-63094.93</v>
      </c>
      <c r="D59" s="50"/>
      <c r="E59" s="51"/>
    </row>
    <row r="60" spans="2:10" ht="11.4" customHeight="1" x14ac:dyDescent="0.2">
      <c r="B60" s="48"/>
      <c r="C60" s="52"/>
      <c r="D60" s="53"/>
      <c r="E60" s="54"/>
    </row>
    <row r="62" spans="2:10" ht="13.05" customHeight="1" x14ac:dyDescent="0.25">
      <c r="B62" s="44" t="s">
        <v>50</v>
      </c>
      <c r="C62" s="44"/>
      <c r="D62" s="44"/>
      <c r="E62" s="44"/>
      <c r="F62" s="44"/>
      <c r="G62" s="44"/>
    </row>
    <row r="63" spans="2:10" ht="10.95" customHeight="1" x14ac:dyDescent="0.2">
      <c r="B63" s="5" t="s">
        <v>56</v>
      </c>
      <c r="C63" s="11">
        <v>185422.31</v>
      </c>
    </row>
    <row r="64" spans="2:10" ht="10.95" customHeight="1" x14ac:dyDescent="0.2">
      <c r="B64" s="5" t="s">
        <v>51</v>
      </c>
      <c r="C64" s="12"/>
    </row>
    <row r="65" spans="2:4" ht="10.95" customHeight="1" x14ac:dyDescent="0.2">
      <c r="B65" s="5" t="s">
        <v>52</v>
      </c>
      <c r="C65" s="12"/>
    </row>
    <row r="66" spans="2:4" ht="10.95" customHeight="1" x14ac:dyDescent="0.2">
      <c r="B66" s="5" t="s">
        <v>53</v>
      </c>
      <c r="C66" s="11">
        <v>185422.31</v>
      </c>
    </row>
    <row r="67" spans="2:4" s="1" customFormat="1" ht="28.05" customHeight="1" x14ac:dyDescent="0.2"/>
    <row r="68" spans="2:4" ht="12" customHeight="1" x14ac:dyDescent="0.25">
      <c r="B68" s="27" t="s">
        <v>54</v>
      </c>
      <c r="C68" s="28"/>
      <c r="D68" s="29" t="s">
        <v>55</v>
      </c>
    </row>
  </sheetData>
  <mergeCells count="10">
    <mergeCell ref="B2:G2"/>
    <mergeCell ref="B11:G11"/>
    <mergeCell ref="B23:G23"/>
    <mergeCell ref="B36:G36"/>
    <mergeCell ref="B62:G62"/>
    <mergeCell ref="B53:G53"/>
    <mergeCell ref="B58:F58"/>
    <mergeCell ref="B59:B60"/>
    <mergeCell ref="C59:E60"/>
    <mergeCell ref="E55:E56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2016-03-31T06:49:26Z</dcterms:modified>
</cp:coreProperties>
</file>