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<sst xmlns="http://schemas.openxmlformats.org/spreadsheetml/2006/main" count="80" uniqueCount="68">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</sst>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6" workbookViewId="0">
      <selection activeCell="J70" sqref="J68:J7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4.140625" customWidth="1"/>
    <col min="13" max="13" width="12.140625" customWidth="1"/>
    <col min="14" max="14" width="11.42578125" customWidth="1"/>
    <col min="16" max="16" width="12.5703125" customWidth="1"/>
    <col min="17" max="17" width="11.42578125" customWidth="1"/>
    <col min="18" max="18" width="12.42578125" customWidth="1"/>
    <col min="19" max="19" width="11.7109375" bestFit="1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7019.47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0.95" customHeight="1" x14ac:dyDescent="0.2">
      <c r="B14" s="5" t="s">
        <v>15</v>
      </c>
      <c r="C14" s="9">
        <v>174278.77</v>
      </c>
      <c r="D14" s="10">
        <v>273525.2</v>
      </c>
      <c r="E14" s="9">
        <v>99246.43</v>
      </c>
      <c r="K14" s="29"/>
      <c r="L14" s="30"/>
      <c r="M14" s="31"/>
      <c r="N14" s="30"/>
      <c r="O14" s="29"/>
      <c r="P14" s="30"/>
      <c r="Q14" s="31"/>
      <c r="R14" s="30"/>
      <c r="S14" s="28"/>
      <c r="T14" s="28"/>
    </row>
    <row r="15" spans="1:20" ht="10.95" customHeight="1" x14ac:dyDescent="0.2">
      <c r="B15" s="5" t="s">
        <v>16</v>
      </c>
      <c r="C15" s="9">
        <v>69402.05</v>
      </c>
      <c r="D15" s="11"/>
      <c r="E15" s="9">
        <v>-69402.05</v>
      </c>
      <c r="K15" s="29"/>
      <c r="L15" s="30"/>
      <c r="M15" s="32"/>
      <c r="N15" s="30"/>
      <c r="O15" s="29"/>
      <c r="P15" s="30"/>
      <c r="Q15" s="32"/>
      <c r="R15" s="30"/>
      <c r="S15" s="28"/>
      <c r="T15" s="28"/>
    </row>
    <row r="16" spans="1:20" ht="10.95" customHeight="1" x14ac:dyDescent="0.2">
      <c r="B16" s="5" t="s">
        <v>17</v>
      </c>
      <c r="C16" s="9">
        <v>183977.43</v>
      </c>
      <c r="D16" s="10">
        <v>183546.9</v>
      </c>
      <c r="E16" s="12">
        <v>-430.53</v>
      </c>
      <c r="K16" s="29"/>
      <c r="L16" s="30"/>
      <c r="M16" s="31"/>
      <c r="N16" s="33"/>
      <c r="O16" s="29"/>
      <c r="P16" s="30"/>
      <c r="Q16" s="31"/>
      <c r="R16" s="30"/>
      <c r="S16" s="28"/>
      <c r="T16" s="28"/>
    </row>
    <row r="17" spans="2:20" ht="10.95" customHeight="1" x14ac:dyDescent="0.2">
      <c r="B17" s="5" t="s">
        <v>18</v>
      </c>
      <c r="C17" s="9">
        <v>1036356.54</v>
      </c>
      <c r="D17" s="9">
        <v>469081.37</v>
      </c>
      <c r="E17" s="9">
        <v>-567275.17000000004</v>
      </c>
      <c r="K17" s="29"/>
      <c r="L17" s="30"/>
      <c r="M17" s="30"/>
      <c r="N17" s="30"/>
      <c r="O17" s="29"/>
      <c r="P17" s="30"/>
      <c r="Q17" s="30"/>
      <c r="R17" s="30"/>
      <c r="S17" s="28"/>
      <c r="T17" s="28"/>
    </row>
    <row r="18" spans="2:20" ht="10.95" customHeight="1" x14ac:dyDescent="0.2">
      <c r="B18" s="5" t="s">
        <v>19</v>
      </c>
      <c r="C18" s="11"/>
      <c r="D18" s="9">
        <v>171626.36</v>
      </c>
      <c r="E18" s="9">
        <v>171626.36</v>
      </c>
      <c r="K18" s="29"/>
      <c r="L18" s="32"/>
      <c r="M18" s="30"/>
      <c r="N18" s="30"/>
      <c r="O18" s="29"/>
      <c r="P18" s="32"/>
      <c r="Q18" s="30"/>
      <c r="R18" s="30"/>
      <c r="S18" s="34"/>
      <c r="T18" s="28"/>
    </row>
    <row r="19" spans="2:20" ht="10.95" customHeight="1" x14ac:dyDescent="0.2">
      <c r="B19" s="5" t="s">
        <v>20</v>
      </c>
      <c r="C19" s="9">
        <v>332640.21999999997</v>
      </c>
      <c r="D19" s="10">
        <v>376477.4</v>
      </c>
      <c r="E19" s="9">
        <v>43837.18</v>
      </c>
      <c r="K19" s="29"/>
      <c r="L19" s="30"/>
      <c r="M19" s="31"/>
      <c r="N19" s="30"/>
      <c r="O19" s="29"/>
      <c r="P19" s="30"/>
      <c r="Q19" s="31"/>
      <c r="R19" s="30"/>
      <c r="S19" s="28"/>
      <c r="T19" s="28"/>
    </row>
    <row r="20" spans="2:20" ht="10.95" customHeight="1" x14ac:dyDescent="0.2">
      <c r="B20" s="5" t="s">
        <v>21</v>
      </c>
      <c r="C20" s="9">
        <v>1772497.45</v>
      </c>
      <c r="D20" s="9">
        <v>1700404.62</v>
      </c>
      <c r="E20" s="9">
        <v>-72092.83</v>
      </c>
      <c r="K20" s="29"/>
      <c r="L20" s="30"/>
      <c r="M20" s="30"/>
      <c r="N20" s="30"/>
      <c r="O20" s="29"/>
      <c r="P20" s="30"/>
      <c r="Q20" s="30"/>
      <c r="R20" s="30"/>
      <c r="S20" s="34"/>
      <c r="T20" s="28"/>
    </row>
    <row r="21" spans="2:20" ht="10.95" customHeight="1" x14ac:dyDescent="0.2">
      <c r="B21" s="5" t="s">
        <v>22</v>
      </c>
      <c r="C21" s="9">
        <v>97042.07</v>
      </c>
      <c r="D21" s="11"/>
      <c r="E21" s="9">
        <v>-97042.07</v>
      </c>
      <c r="K21" s="29"/>
      <c r="L21" s="30"/>
      <c r="M21" s="32"/>
      <c r="N21" s="30"/>
      <c r="O21" s="29"/>
      <c r="P21" s="30"/>
      <c r="Q21" s="32"/>
      <c r="R21" s="30"/>
      <c r="S21" s="28"/>
      <c r="T21" s="28"/>
    </row>
    <row r="22" spans="2:20" ht="10.95" customHeight="1" x14ac:dyDescent="0.2">
      <c r="B22" s="5" t="s">
        <v>23</v>
      </c>
      <c r="C22" s="9">
        <v>380520.78</v>
      </c>
      <c r="D22" s="9">
        <v>318749.26</v>
      </c>
      <c r="E22" s="9">
        <v>-61771.519999999997</v>
      </c>
      <c r="K22" s="29"/>
      <c r="L22" s="30"/>
      <c r="M22" s="30"/>
      <c r="N22" s="30"/>
      <c r="O22" s="29"/>
      <c r="P22" s="30"/>
      <c r="Q22" s="30"/>
      <c r="R22" s="30"/>
      <c r="S22" s="28"/>
      <c r="T22" s="28"/>
    </row>
    <row r="23" spans="2:20" ht="10.95" customHeight="1" x14ac:dyDescent="0.2">
      <c r="B23" s="5" t="s">
        <v>24</v>
      </c>
      <c r="C23" s="10">
        <v>462410.4</v>
      </c>
      <c r="D23" s="9">
        <v>557218.97</v>
      </c>
      <c r="E23" s="9">
        <v>94808.57</v>
      </c>
      <c r="K23" s="29"/>
      <c r="L23" s="31"/>
      <c r="M23" s="30"/>
      <c r="N23" s="30"/>
      <c r="O23" s="29"/>
      <c r="P23" s="31"/>
      <c r="Q23" s="30"/>
      <c r="R23" s="30"/>
      <c r="S23" s="28"/>
      <c r="T23" s="28"/>
    </row>
    <row r="24" spans="2:20" ht="10.95" customHeight="1" x14ac:dyDescent="0.2">
      <c r="B24" s="13" t="s">
        <v>25</v>
      </c>
      <c r="C24" s="14">
        <v>4509125.71</v>
      </c>
      <c r="D24" s="14">
        <v>4050630.08</v>
      </c>
      <c r="E24" s="14">
        <v>-458495.63</v>
      </c>
      <c r="K24" s="35"/>
      <c r="L24" s="36"/>
      <c r="M24" s="36"/>
      <c r="N24" s="36"/>
      <c r="O24" s="35"/>
      <c r="P24" s="36"/>
      <c r="Q24" s="36"/>
      <c r="R24" s="36"/>
      <c r="S24" s="28"/>
      <c r="T24" s="28"/>
    </row>
    <row r="25" spans="2:20" ht="11.4" customHeight="1" x14ac:dyDescent="0.2"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ht="25.95" customHeight="1" x14ac:dyDescent="0.25">
      <c r="B26" s="44" t="s">
        <v>26</v>
      </c>
      <c r="C26" s="44"/>
      <c r="D26" s="44"/>
      <c r="E26" s="44"/>
      <c r="F26" s="44"/>
      <c r="G26" s="44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740966.62</v>
      </c>
      <c r="D29" s="16">
        <v>5777812.6299999999</v>
      </c>
      <c r="E29" s="16">
        <f>SUM(E30:E40)</f>
        <v>5642243.21</v>
      </c>
      <c r="F29" s="16">
        <f>SUM(F30:F40)</f>
        <v>876536.04000000015</v>
      </c>
      <c r="G29" s="37">
        <f>E29/D29</f>
        <v>0.97653620345940506</v>
      </c>
    </row>
    <row r="30" spans="2:20" ht="10.95" customHeight="1" x14ac:dyDescent="0.2">
      <c r="B30" s="17" t="s">
        <v>32</v>
      </c>
      <c r="C30" s="9">
        <v>8687.7900000000009</v>
      </c>
      <c r="D30" s="10">
        <v>61756.800000000003</v>
      </c>
      <c r="E30" s="9">
        <v>56665.760000000002</v>
      </c>
      <c r="F30" s="9">
        <f>C30+D30-E30</f>
        <v>13778.829999999994</v>
      </c>
      <c r="G30" s="11"/>
    </row>
    <row r="31" spans="2:20" ht="10.95" customHeight="1" x14ac:dyDescent="0.2">
      <c r="B31" s="17" t="s">
        <v>33</v>
      </c>
      <c r="C31" s="9">
        <v>175891.12</v>
      </c>
      <c r="D31" s="9">
        <v>1665425.75</v>
      </c>
      <c r="E31" s="9">
        <v>1656919.55</v>
      </c>
      <c r="F31" s="9">
        <f t="shared" ref="F31:F40" si="0">C31+D31-E31</f>
        <v>184397.32000000007</v>
      </c>
      <c r="G31" s="11"/>
    </row>
    <row r="32" spans="2:20" ht="10.95" customHeight="1" x14ac:dyDescent="0.2">
      <c r="B32" s="17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42287.38</v>
      </c>
      <c r="D33" s="10">
        <v>273525.2</v>
      </c>
      <c r="E33" s="9">
        <v>263159.78000000003</v>
      </c>
      <c r="F33" s="9">
        <f t="shared" si="0"/>
        <v>52652.799999999988</v>
      </c>
      <c r="G33" s="5"/>
    </row>
    <row r="34" spans="2:7" ht="10.95" customHeight="1" x14ac:dyDescent="0.2">
      <c r="B34" s="5" t="s">
        <v>17</v>
      </c>
      <c r="C34" s="9">
        <v>73894.53</v>
      </c>
      <c r="D34" s="10">
        <v>183546.9</v>
      </c>
      <c r="E34" s="9">
        <v>181637.81</v>
      </c>
      <c r="F34" s="9">
        <f t="shared" si="0"/>
        <v>75803.62</v>
      </c>
      <c r="G34" s="5"/>
    </row>
    <row r="35" spans="2:7" ht="10.95" customHeight="1" x14ac:dyDescent="0.2">
      <c r="B35" s="5" t="s">
        <v>18</v>
      </c>
      <c r="C35" s="9">
        <v>57243.62</v>
      </c>
      <c r="D35" s="9">
        <v>469081.37</v>
      </c>
      <c r="E35" s="9">
        <v>466105.56</v>
      </c>
      <c r="F35" s="9">
        <f t="shared" si="0"/>
        <v>60219.429999999993</v>
      </c>
      <c r="G35" s="5"/>
    </row>
    <row r="36" spans="2:7" ht="10.95" customHeight="1" x14ac:dyDescent="0.2">
      <c r="B36" s="5" t="s">
        <v>19</v>
      </c>
      <c r="C36" s="10">
        <v>28183.8</v>
      </c>
      <c r="D36" s="9">
        <v>171626.36</v>
      </c>
      <c r="E36" s="9">
        <v>181579.39</v>
      </c>
      <c r="F36" s="9">
        <f t="shared" si="0"/>
        <v>18230.76999999996</v>
      </c>
      <c r="G36" s="5"/>
    </row>
    <row r="37" spans="2:7" ht="10.95" customHeight="1" x14ac:dyDescent="0.2">
      <c r="B37" s="5" t="s">
        <v>20</v>
      </c>
      <c r="C37" s="9">
        <v>48475.61</v>
      </c>
      <c r="D37" s="10">
        <v>376477.4</v>
      </c>
      <c r="E37" s="9">
        <v>304377.12</v>
      </c>
      <c r="F37" s="9">
        <f t="shared" si="0"/>
        <v>120575.89000000001</v>
      </c>
      <c r="G37" s="5"/>
    </row>
    <row r="38" spans="2:7" ht="10.95" customHeight="1" x14ac:dyDescent="0.2">
      <c r="B38" s="5" t="s">
        <v>21</v>
      </c>
      <c r="C38" s="9">
        <v>201540.21</v>
      </c>
      <c r="D38" s="9">
        <v>1700404.62</v>
      </c>
      <c r="E38" s="10">
        <v>1681889.5</v>
      </c>
      <c r="F38" s="9">
        <f t="shared" si="0"/>
        <v>220055.33000000007</v>
      </c>
      <c r="G38" s="5"/>
    </row>
    <row r="39" spans="2:7" ht="10.95" customHeight="1" x14ac:dyDescent="0.2">
      <c r="B39" s="5" t="s">
        <v>23</v>
      </c>
      <c r="C39" s="9">
        <v>43141.56</v>
      </c>
      <c r="D39" s="9">
        <v>318749.26</v>
      </c>
      <c r="E39" s="9">
        <v>297285.39</v>
      </c>
      <c r="F39" s="9">
        <f t="shared" si="0"/>
        <v>64605.429999999993</v>
      </c>
      <c r="G39" s="5"/>
    </row>
    <row r="40" spans="2:7" ht="10.95" customHeight="1" x14ac:dyDescent="0.2">
      <c r="B40" s="5" t="s">
        <v>24</v>
      </c>
      <c r="C40" s="18">
        <v>61621</v>
      </c>
      <c r="D40" s="9">
        <v>557218.97</v>
      </c>
      <c r="E40" s="9">
        <v>552623.35</v>
      </c>
      <c r="F40" s="9">
        <f t="shared" si="0"/>
        <v>66216.62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5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1497125.15</v>
      </c>
      <c r="D44" s="9">
        <v>1665425.75</v>
      </c>
      <c r="E44" s="9">
        <f>D44-C44</f>
        <v>168300.60000000009</v>
      </c>
      <c r="F44" s="20"/>
    </row>
    <row r="45" spans="2:7" ht="10.95" customHeight="1" x14ac:dyDescent="0.2">
      <c r="B45" s="21" t="s">
        <v>40</v>
      </c>
      <c r="C45" s="9">
        <v>114128.14</v>
      </c>
      <c r="D45" s="11"/>
      <c r="E45" s="11"/>
      <c r="F45" s="20"/>
    </row>
    <row r="46" spans="2:7" ht="10.95" customHeight="1" x14ac:dyDescent="0.2">
      <c r="B46" s="5" t="s">
        <v>41</v>
      </c>
      <c r="C46" s="9">
        <v>59330.18</v>
      </c>
      <c r="D46" s="5"/>
      <c r="E46" s="5"/>
      <c r="F46" s="20"/>
    </row>
    <row r="47" spans="2:7" ht="10.95" customHeight="1" x14ac:dyDescent="0.2">
      <c r="B47" s="5" t="s">
        <v>42</v>
      </c>
      <c r="C47" s="9">
        <v>219930.59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1" ht="10.95" customHeight="1" x14ac:dyDescent="0.2">
      <c r="B49" s="21" t="s">
        <v>44</v>
      </c>
      <c r="C49" s="9">
        <v>32869.919999999998</v>
      </c>
      <c r="D49" s="11"/>
      <c r="E49" s="11"/>
      <c r="F49" s="20"/>
    </row>
    <row r="50" spans="2:11" ht="10.95" customHeight="1" x14ac:dyDescent="0.2">
      <c r="B50" s="21" t="s">
        <v>45</v>
      </c>
      <c r="C50" s="11"/>
      <c r="D50" s="11"/>
      <c r="E50" s="11"/>
      <c r="F50" s="20"/>
    </row>
    <row r="51" spans="2:11" ht="33" customHeight="1" x14ac:dyDescent="0.2">
      <c r="B51" s="21" t="s">
        <v>46</v>
      </c>
      <c r="C51" s="9">
        <v>3600</v>
      </c>
      <c r="D51" s="11"/>
      <c r="E51" s="11"/>
      <c r="F51" s="20"/>
    </row>
    <row r="52" spans="2:11" ht="22.05" customHeight="1" x14ac:dyDescent="0.2">
      <c r="B52" s="21" t="s">
        <v>47</v>
      </c>
      <c r="C52" s="9">
        <v>250589</v>
      </c>
      <c r="D52" s="11"/>
      <c r="E52" s="11"/>
      <c r="F52" s="20"/>
    </row>
    <row r="53" spans="2:11" ht="10.95" customHeight="1" x14ac:dyDescent="0.2">
      <c r="B53" s="21" t="s">
        <v>48</v>
      </c>
      <c r="C53" s="9">
        <v>57039</v>
      </c>
      <c r="D53" s="11"/>
      <c r="E53" s="11"/>
      <c r="F53" s="20"/>
    </row>
    <row r="54" spans="2:11" ht="10.95" customHeight="1" x14ac:dyDescent="0.2">
      <c r="B54" s="21" t="s">
        <v>49</v>
      </c>
      <c r="C54" s="11"/>
      <c r="D54" s="11"/>
      <c r="E54" s="11"/>
      <c r="F54" s="20"/>
    </row>
    <row r="55" spans="2:11" ht="10.95" customHeight="1" x14ac:dyDescent="0.2">
      <c r="B55" s="22" t="s">
        <v>50</v>
      </c>
      <c r="C55" s="9">
        <v>466319.21</v>
      </c>
      <c r="D55" s="5"/>
      <c r="E55" s="5"/>
      <c r="F55" s="20"/>
      <c r="I55" s="38"/>
    </row>
    <row r="56" spans="2:11" ht="33" customHeight="1" x14ac:dyDescent="0.2">
      <c r="B56" s="23" t="s">
        <v>51</v>
      </c>
      <c r="C56" s="24">
        <f>6793.24+269676.68</f>
        <v>276469.92</v>
      </c>
      <c r="D56" s="11"/>
      <c r="E56" s="11"/>
      <c r="K56" s="38"/>
    </row>
    <row r="57" spans="2:11" ht="10.95" customHeight="1" x14ac:dyDescent="0.2">
      <c r="B57" s="23" t="s">
        <v>52</v>
      </c>
      <c r="C57" s="9">
        <v>16849.189999999999</v>
      </c>
      <c r="D57" s="11"/>
      <c r="E57" s="11"/>
    </row>
    <row r="59" spans="2:11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1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1" ht="11.4" customHeight="1" x14ac:dyDescent="0.2">
      <c r="B61" s="41" t="s">
        <v>66</v>
      </c>
      <c r="C61" s="42">
        <v>0</v>
      </c>
      <c r="D61" s="42">
        <v>0</v>
      </c>
      <c r="E61" s="56">
        <v>4515</v>
      </c>
    </row>
    <row r="62" spans="2:11" ht="11.4" customHeight="1" x14ac:dyDescent="0.2">
      <c r="B62" s="41" t="s">
        <v>67</v>
      </c>
      <c r="C62" s="42">
        <v>12900</v>
      </c>
      <c r="D62" s="42">
        <v>12900</v>
      </c>
      <c r="E62" s="57"/>
    </row>
    <row r="64" spans="2:11" ht="11.4" customHeight="1" x14ac:dyDescent="0.25">
      <c r="B64" s="47" t="s">
        <v>60</v>
      </c>
      <c r="C64" s="47"/>
      <c r="D64" s="47"/>
      <c r="E64" s="47"/>
      <c r="F64" s="47"/>
    </row>
    <row r="65" spans="2:7" ht="11.4" customHeight="1" x14ac:dyDescent="0.2">
      <c r="B65" s="48" t="s">
        <v>61</v>
      </c>
      <c r="C65" s="50">
        <v>12936.49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2016-03-31T07:41:07Z</dcterms:modified>
</cp:coreProperties>
</file>